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kurdyan\Desktop\"/>
    </mc:Choice>
  </mc:AlternateContent>
  <bookViews>
    <workbookView showSheetTabs="0" xWindow="0" yWindow="0" windowWidth="28770" windowHeight="15930"/>
  </bookViews>
  <sheets>
    <sheet name="Сводная" sheetId="1" r:id="rId1"/>
  </sheets>
  <definedNames>
    <definedName name="_xlnm.Print_Area" localSheetId="0">Сводная!$A$3:$DZ$160</definedName>
    <definedName name="Группа">Сводная!$B$3</definedName>
    <definedName name="ДатаСессии">Сводная!$DZ$4</definedName>
    <definedName name="ДисциплинаНачало">Сводная!$E$6</definedName>
    <definedName name="ДисциплинаПреподаватель">Сводная!$B$6</definedName>
    <definedName name="ДисциплиныКонец">Сводная!$DU$6</definedName>
    <definedName name="ДиффенцированныйЗачет">Сводная!$B$9</definedName>
    <definedName name="Заголовок">Сводная!#REF!</definedName>
    <definedName name="ЗакрытаТекст">Сводная!$B$7</definedName>
    <definedName name="ЗЕТ">Сводная!$B$8</definedName>
    <definedName name="Курс">Сводная!$C$4</definedName>
    <definedName name="План">Сводная!#REF!</definedName>
    <definedName name="Семестр">Сводная!#REF!</definedName>
    <definedName name="Сессия">Сводная!$E$4</definedName>
    <definedName name="СтрокаВид">Сводная!$B$11</definedName>
    <definedName name="СтрокаЗакрыта">Сводная!$B$7</definedName>
    <definedName name="СтрокаСессия">Сводная!$B$10</definedName>
    <definedName name="Титул">Сводная!$B$6:$D$11</definedName>
    <definedName name="УчебныйГод">Сводная!$B$4</definedName>
    <definedName name="Факультет">Сводная!$C$3</definedName>
    <definedName name="ФИОКонец">Сводная!$B$159</definedName>
    <definedName name="ФИОНачало">Сводная!$B$12</definedName>
  </definedNames>
  <calcPr calcId="162913" refMode="R1C1"/>
</workbook>
</file>

<file path=xl/calcChain.xml><?xml version="1.0" encoding="utf-8"?>
<calcChain xmlns="http://schemas.openxmlformats.org/spreadsheetml/2006/main">
  <c r="DT160" i="1" l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U5" i="1"/>
  <c r="EC159" i="1"/>
  <c r="ED159" i="1"/>
  <c r="EE159" i="1"/>
  <c r="EF159" i="1"/>
  <c r="EC158" i="1"/>
  <c r="ED158" i="1"/>
  <c r="EE158" i="1"/>
  <c r="EF158" i="1"/>
  <c r="EC157" i="1"/>
  <c r="ED157" i="1"/>
  <c r="EE157" i="1"/>
  <c r="EF157" i="1"/>
  <c r="EC156" i="1"/>
  <c r="ED156" i="1"/>
  <c r="EE156" i="1"/>
  <c r="EF156" i="1"/>
  <c r="EC155" i="1"/>
  <c r="ED155" i="1"/>
  <c r="EE155" i="1"/>
  <c r="EF155" i="1"/>
  <c r="EC154" i="1"/>
  <c r="ED154" i="1"/>
  <c r="EE154" i="1"/>
  <c r="EF154" i="1"/>
  <c r="EC153" i="1"/>
  <c r="ED153" i="1"/>
  <c r="EE153" i="1"/>
  <c r="EF153" i="1"/>
  <c r="EC152" i="1"/>
  <c r="ED152" i="1"/>
  <c r="EE152" i="1"/>
  <c r="EF152" i="1"/>
  <c r="EC151" i="1"/>
  <c r="ED151" i="1"/>
  <c r="EE151" i="1"/>
  <c r="EF151" i="1"/>
  <c r="EC150" i="1"/>
  <c r="ED150" i="1"/>
  <c r="EE150" i="1"/>
  <c r="EF150" i="1"/>
  <c r="EC149" i="1"/>
  <c r="ED149" i="1"/>
  <c r="EE149" i="1"/>
  <c r="EF149" i="1"/>
  <c r="EC148" i="1"/>
  <c r="ED148" i="1"/>
  <c r="EE148" i="1"/>
  <c r="EF148" i="1"/>
  <c r="EC147" i="1"/>
  <c r="ED147" i="1"/>
  <c r="EE147" i="1"/>
  <c r="EF147" i="1"/>
  <c r="EC146" i="1"/>
  <c r="ED146" i="1"/>
  <c r="EE146" i="1"/>
  <c r="EF146" i="1"/>
  <c r="EC145" i="1"/>
  <c r="ED145" i="1"/>
  <c r="EE145" i="1"/>
  <c r="EF145" i="1"/>
  <c r="EC144" i="1"/>
  <c r="ED144" i="1"/>
  <c r="EE144" i="1"/>
  <c r="EF144" i="1"/>
  <c r="EC143" i="1"/>
  <c r="ED143" i="1"/>
  <c r="EE143" i="1"/>
  <c r="EF143" i="1"/>
  <c r="EC142" i="1"/>
  <c r="ED142" i="1"/>
  <c r="EE142" i="1"/>
  <c r="EF142" i="1"/>
  <c r="EC141" i="1"/>
  <c r="ED141" i="1"/>
  <c r="EE141" i="1"/>
  <c r="EF141" i="1"/>
  <c r="EC140" i="1"/>
  <c r="ED140" i="1"/>
  <c r="EE140" i="1"/>
  <c r="EF140" i="1"/>
  <c r="EC139" i="1"/>
  <c r="ED139" i="1"/>
  <c r="EE139" i="1"/>
  <c r="EF139" i="1"/>
  <c r="EC138" i="1"/>
  <c r="ED138" i="1"/>
  <c r="EE138" i="1"/>
  <c r="EF138" i="1"/>
  <c r="EC137" i="1"/>
  <c r="ED137" i="1"/>
  <c r="EE137" i="1"/>
  <c r="EF137" i="1"/>
  <c r="EC136" i="1"/>
  <c r="ED136" i="1"/>
  <c r="EE136" i="1"/>
  <c r="EF136" i="1"/>
  <c r="EC135" i="1"/>
  <c r="ED135" i="1"/>
  <c r="EE135" i="1"/>
  <c r="EF135" i="1"/>
  <c r="EC134" i="1"/>
  <c r="ED134" i="1"/>
  <c r="EE134" i="1"/>
  <c r="EF134" i="1"/>
  <c r="EC133" i="1"/>
  <c r="ED133" i="1"/>
  <c r="EE133" i="1"/>
  <c r="EF133" i="1"/>
  <c r="EC132" i="1"/>
  <c r="ED132" i="1"/>
  <c r="EE132" i="1"/>
  <c r="EF132" i="1"/>
  <c r="EC131" i="1"/>
  <c r="ED131" i="1"/>
  <c r="EE131" i="1"/>
  <c r="EF131" i="1"/>
  <c r="EC130" i="1"/>
  <c r="ED130" i="1"/>
  <c r="EE130" i="1"/>
  <c r="EF130" i="1"/>
  <c r="EC129" i="1"/>
  <c r="ED129" i="1"/>
  <c r="EE129" i="1"/>
  <c r="EF129" i="1"/>
  <c r="EC128" i="1"/>
  <c r="ED128" i="1"/>
  <c r="EE128" i="1"/>
  <c r="EF128" i="1"/>
  <c r="EC127" i="1"/>
  <c r="ED127" i="1"/>
  <c r="EE127" i="1"/>
  <c r="EF127" i="1"/>
  <c r="EC126" i="1"/>
  <c r="ED126" i="1"/>
  <c r="EE126" i="1"/>
  <c r="EF126" i="1"/>
  <c r="EC125" i="1"/>
  <c r="ED125" i="1"/>
  <c r="EE125" i="1"/>
  <c r="EF125" i="1"/>
  <c r="EC124" i="1"/>
  <c r="ED124" i="1"/>
  <c r="EE124" i="1"/>
  <c r="EF124" i="1"/>
  <c r="EC123" i="1"/>
  <c r="ED123" i="1"/>
  <c r="EE123" i="1"/>
  <c r="EF123" i="1"/>
  <c r="EC122" i="1"/>
  <c r="ED122" i="1"/>
  <c r="EE122" i="1"/>
  <c r="EF122" i="1"/>
  <c r="EC121" i="1"/>
  <c r="ED121" i="1"/>
  <c r="EE121" i="1"/>
  <c r="EF121" i="1"/>
  <c r="EC120" i="1"/>
  <c r="ED120" i="1"/>
  <c r="EE120" i="1"/>
  <c r="EF120" i="1"/>
  <c r="EC119" i="1"/>
  <c r="ED119" i="1"/>
  <c r="EE119" i="1"/>
  <c r="EF119" i="1"/>
  <c r="EC118" i="1"/>
  <c r="ED118" i="1"/>
  <c r="EE118" i="1"/>
  <c r="EF118" i="1"/>
  <c r="EC117" i="1"/>
  <c r="ED117" i="1"/>
  <c r="EE117" i="1"/>
  <c r="EF117" i="1"/>
  <c r="EC116" i="1"/>
  <c r="ED116" i="1"/>
  <c r="EE116" i="1"/>
  <c r="EF116" i="1"/>
  <c r="EC115" i="1"/>
  <c r="ED115" i="1"/>
  <c r="EE115" i="1"/>
  <c r="EF115" i="1"/>
  <c r="EC114" i="1"/>
  <c r="ED114" i="1"/>
  <c r="EE114" i="1"/>
  <c r="EF114" i="1"/>
  <c r="EC113" i="1"/>
  <c r="ED113" i="1"/>
  <c r="EE113" i="1"/>
  <c r="EF113" i="1"/>
  <c r="EC112" i="1"/>
  <c r="ED112" i="1"/>
  <c r="EE112" i="1"/>
  <c r="EF112" i="1"/>
  <c r="EC111" i="1"/>
  <c r="ED111" i="1"/>
  <c r="EE111" i="1"/>
  <c r="EF111" i="1"/>
  <c r="EC110" i="1"/>
  <c r="ED110" i="1"/>
  <c r="EE110" i="1"/>
  <c r="EF110" i="1"/>
  <c r="EC109" i="1"/>
  <c r="ED109" i="1"/>
  <c r="EE109" i="1"/>
  <c r="EF109" i="1"/>
  <c r="EC108" i="1"/>
  <c r="ED108" i="1"/>
  <c r="EE108" i="1"/>
  <c r="EF108" i="1"/>
  <c r="EC107" i="1"/>
  <c r="ED107" i="1"/>
  <c r="EE107" i="1"/>
  <c r="EF107" i="1"/>
  <c r="EC106" i="1"/>
  <c r="ED106" i="1"/>
  <c r="EE106" i="1"/>
  <c r="EF106" i="1"/>
  <c r="EC105" i="1"/>
  <c r="ED105" i="1"/>
  <c r="EE105" i="1"/>
  <c r="EF105" i="1"/>
  <c r="EC104" i="1"/>
  <c r="ED104" i="1"/>
  <c r="EE104" i="1"/>
  <c r="EF104" i="1"/>
  <c r="EC103" i="1"/>
  <c r="ED103" i="1"/>
  <c r="EE103" i="1"/>
  <c r="EF103" i="1"/>
  <c r="EC102" i="1"/>
  <c r="ED102" i="1"/>
  <c r="EE102" i="1"/>
  <c r="EF102" i="1"/>
  <c r="EC101" i="1"/>
  <c r="ED101" i="1"/>
  <c r="EE101" i="1"/>
  <c r="EF101" i="1"/>
  <c r="EC100" i="1"/>
  <c r="ED100" i="1"/>
  <c r="EE100" i="1"/>
  <c r="EF100" i="1"/>
  <c r="EC99" i="1"/>
  <c r="ED99" i="1"/>
  <c r="EE99" i="1"/>
  <c r="EF99" i="1"/>
  <c r="EC98" i="1"/>
  <c r="ED98" i="1"/>
  <c r="EE98" i="1"/>
  <c r="EF98" i="1"/>
  <c r="EC97" i="1"/>
  <c r="ED97" i="1"/>
  <c r="EE97" i="1"/>
  <c r="EF97" i="1"/>
  <c r="EC96" i="1"/>
  <c r="ED96" i="1"/>
  <c r="EE96" i="1"/>
  <c r="EF96" i="1"/>
  <c r="EC95" i="1"/>
  <c r="ED95" i="1"/>
  <c r="EE95" i="1"/>
  <c r="EF95" i="1"/>
  <c r="EC94" i="1"/>
  <c r="ED94" i="1"/>
  <c r="EE94" i="1"/>
  <c r="EF94" i="1"/>
  <c r="EC93" i="1"/>
  <c r="ED93" i="1"/>
  <c r="EE93" i="1"/>
  <c r="EF93" i="1"/>
  <c r="EC92" i="1"/>
  <c r="ED92" i="1"/>
  <c r="EE92" i="1"/>
  <c r="EF92" i="1"/>
  <c r="EC91" i="1"/>
  <c r="ED91" i="1"/>
  <c r="EE91" i="1"/>
  <c r="EF91" i="1"/>
  <c r="EC90" i="1"/>
  <c r="ED90" i="1"/>
  <c r="EE90" i="1"/>
  <c r="EF90" i="1"/>
  <c r="EC89" i="1"/>
  <c r="ED89" i="1"/>
  <c r="EE89" i="1"/>
  <c r="EF89" i="1"/>
  <c r="EC88" i="1"/>
  <c r="ED88" i="1"/>
  <c r="EE88" i="1"/>
  <c r="EF88" i="1"/>
  <c r="EC87" i="1"/>
  <c r="ED87" i="1"/>
  <c r="EE87" i="1"/>
  <c r="EF87" i="1"/>
  <c r="EC86" i="1"/>
  <c r="ED86" i="1"/>
  <c r="EE86" i="1"/>
  <c r="EF86" i="1"/>
  <c r="EC85" i="1"/>
  <c r="ED85" i="1"/>
  <c r="EE85" i="1"/>
  <c r="EF85" i="1"/>
  <c r="EC84" i="1"/>
  <c r="ED84" i="1"/>
  <c r="EE84" i="1"/>
  <c r="EF84" i="1"/>
  <c r="EC83" i="1"/>
  <c r="ED83" i="1"/>
  <c r="EE83" i="1"/>
  <c r="EF83" i="1"/>
  <c r="EC82" i="1"/>
  <c r="ED82" i="1"/>
  <c r="EE82" i="1"/>
  <c r="EF82" i="1"/>
  <c r="EC81" i="1"/>
  <c r="ED81" i="1"/>
  <c r="EE81" i="1"/>
  <c r="EF81" i="1"/>
  <c r="EC80" i="1"/>
  <c r="ED80" i="1"/>
  <c r="EE80" i="1"/>
  <c r="EF80" i="1"/>
  <c r="EC79" i="1"/>
  <c r="ED79" i="1"/>
  <c r="EE79" i="1"/>
  <c r="EF79" i="1"/>
  <c r="EC78" i="1"/>
  <c r="ED78" i="1"/>
  <c r="EE78" i="1"/>
  <c r="EF78" i="1"/>
  <c r="EC77" i="1"/>
  <c r="ED77" i="1"/>
  <c r="EE77" i="1"/>
  <c r="EF77" i="1"/>
  <c r="EC76" i="1"/>
  <c r="ED76" i="1"/>
  <c r="EE76" i="1"/>
  <c r="EF76" i="1"/>
  <c r="EC75" i="1"/>
  <c r="ED75" i="1"/>
  <c r="EE75" i="1"/>
  <c r="EF75" i="1"/>
  <c r="EC74" i="1"/>
  <c r="ED74" i="1"/>
  <c r="EE74" i="1"/>
  <c r="EF74" i="1"/>
  <c r="EC73" i="1"/>
  <c r="ED73" i="1"/>
  <c r="EE73" i="1"/>
  <c r="EF73" i="1"/>
  <c r="EC72" i="1"/>
  <c r="ED72" i="1"/>
  <c r="EE72" i="1"/>
  <c r="EF72" i="1"/>
  <c r="EC71" i="1"/>
  <c r="ED71" i="1"/>
  <c r="EE71" i="1"/>
  <c r="EF71" i="1"/>
  <c r="EC70" i="1"/>
  <c r="ED70" i="1"/>
  <c r="EE70" i="1"/>
  <c r="EF70" i="1"/>
  <c r="EC69" i="1"/>
  <c r="ED69" i="1"/>
  <c r="EE69" i="1"/>
  <c r="EF69" i="1"/>
  <c r="EC68" i="1"/>
  <c r="ED68" i="1"/>
  <c r="EE68" i="1"/>
  <c r="EF68" i="1"/>
  <c r="EC67" i="1"/>
  <c r="ED67" i="1"/>
  <c r="EE67" i="1"/>
  <c r="EF67" i="1"/>
  <c r="EC66" i="1"/>
  <c r="ED66" i="1"/>
  <c r="EE66" i="1"/>
  <c r="EF66" i="1"/>
  <c r="EC65" i="1"/>
  <c r="ED65" i="1"/>
  <c r="EE65" i="1"/>
  <c r="EF65" i="1"/>
  <c r="EC64" i="1"/>
  <c r="ED64" i="1"/>
  <c r="EE64" i="1"/>
  <c r="EF64" i="1"/>
  <c r="EC63" i="1"/>
  <c r="ED63" i="1"/>
  <c r="EE63" i="1"/>
  <c r="EF63" i="1"/>
  <c r="EC62" i="1"/>
  <c r="ED62" i="1"/>
  <c r="EE62" i="1"/>
  <c r="EF62" i="1"/>
  <c r="EC61" i="1"/>
  <c r="ED61" i="1"/>
  <c r="EE61" i="1"/>
  <c r="EF61" i="1"/>
  <c r="EC60" i="1"/>
  <c r="ED60" i="1"/>
  <c r="EE60" i="1"/>
  <c r="EF60" i="1"/>
  <c r="EC59" i="1"/>
  <c r="ED59" i="1"/>
  <c r="EE59" i="1"/>
  <c r="EF59" i="1"/>
  <c r="EC58" i="1"/>
  <c r="ED58" i="1"/>
  <c r="EE58" i="1"/>
  <c r="EF58" i="1"/>
  <c r="EC57" i="1"/>
  <c r="ED57" i="1"/>
  <c r="EE57" i="1"/>
  <c r="EF57" i="1"/>
  <c r="EC56" i="1"/>
  <c r="ED56" i="1"/>
  <c r="EE56" i="1"/>
  <c r="EF56" i="1"/>
  <c r="EC55" i="1"/>
  <c r="ED55" i="1"/>
  <c r="EE55" i="1"/>
  <c r="EF55" i="1"/>
  <c r="EC54" i="1"/>
  <c r="ED54" i="1"/>
  <c r="EE54" i="1"/>
  <c r="EF54" i="1"/>
  <c r="EC53" i="1"/>
  <c r="ED53" i="1"/>
  <c r="EE53" i="1"/>
  <c r="EF53" i="1"/>
  <c r="EC52" i="1"/>
  <c r="ED52" i="1"/>
  <c r="EE52" i="1"/>
  <c r="EF52" i="1"/>
  <c r="EC51" i="1"/>
  <c r="ED51" i="1"/>
  <c r="EE51" i="1"/>
  <c r="EF51" i="1"/>
  <c r="EC50" i="1"/>
  <c r="ED50" i="1"/>
  <c r="EE50" i="1"/>
  <c r="EF50" i="1"/>
  <c r="EC49" i="1"/>
  <c r="ED49" i="1"/>
  <c r="EE49" i="1"/>
  <c r="EF49" i="1"/>
  <c r="EC48" i="1"/>
  <c r="ED48" i="1"/>
  <c r="EE48" i="1"/>
  <c r="EF48" i="1"/>
  <c r="EC47" i="1"/>
  <c r="ED47" i="1"/>
  <c r="EE47" i="1"/>
  <c r="EF47" i="1"/>
  <c r="EC46" i="1"/>
  <c r="ED46" i="1"/>
  <c r="EE46" i="1"/>
  <c r="EF46" i="1"/>
  <c r="EC45" i="1"/>
  <c r="ED45" i="1"/>
  <c r="EE45" i="1"/>
  <c r="EF45" i="1"/>
  <c r="EC44" i="1"/>
  <c r="ED44" i="1"/>
  <c r="EE44" i="1"/>
  <c r="EF44" i="1"/>
  <c r="EC43" i="1"/>
  <c r="ED43" i="1"/>
  <c r="EE43" i="1"/>
  <c r="EF43" i="1"/>
  <c r="EC42" i="1"/>
  <c r="ED42" i="1"/>
  <c r="EE42" i="1"/>
  <c r="EF42" i="1"/>
  <c r="EC41" i="1"/>
  <c r="ED41" i="1"/>
  <c r="EE41" i="1"/>
  <c r="EF41" i="1"/>
  <c r="EC40" i="1"/>
  <c r="ED40" i="1"/>
  <c r="EE40" i="1"/>
  <c r="EF40" i="1"/>
  <c r="EC39" i="1"/>
  <c r="ED39" i="1"/>
  <c r="EE39" i="1"/>
  <c r="EF39" i="1"/>
  <c r="EC38" i="1"/>
  <c r="ED38" i="1"/>
  <c r="EE38" i="1"/>
  <c r="EF38" i="1"/>
  <c r="EC37" i="1"/>
  <c r="ED37" i="1"/>
  <c r="EE37" i="1"/>
  <c r="EF37" i="1"/>
  <c r="EC36" i="1"/>
  <c r="ED36" i="1"/>
  <c r="EE36" i="1"/>
  <c r="EF36" i="1"/>
  <c r="EC35" i="1"/>
  <c r="ED35" i="1"/>
  <c r="EE35" i="1"/>
  <c r="EF35" i="1"/>
  <c r="EC34" i="1"/>
  <c r="ED34" i="1"/>
  <c r="EE34" i="1"/>
  <c r="EF34" i="1"/>
  <c r="EC33" i="1"/>
  <c r="ED33" i="1"/>
  <c r="EE33" i="1"/>
  <c r="EF33" i="1"/>
  <c r="EC32" i="1"/>
  <c r="ED32" i="1"/>
  <c r="EE32" i="1"/>
  <c r="EF32" i="1"/>
  <c r="EC31" i="1"/>
  <c r="ED31" i="1"/>
  <c r="EE31" i="1"/>
  <c r="EF31" i="1"/>
  <c r="EC30" i="1"/>
  <c r="ED30" i="1"/>
  <c r="EE30" i="1"/>
  <c r="EF30" i="1"/>
  <c r="EC29" i="1"/>
  <c r="ED29" i="1"/>
  <c r="EE29" i="1"/>
  <c r="EF29" i="1"/>
  <c r="EC28" i="1"/>
  <c r="ED28" i="1"/>
  <c r="EE28" i="1"/>
  <c r="EF28" i="1"/>
  <c r="EC27" i="1"/>
  <c r="ED27" i="1"/>
  <c r="EE27" i="1"/>
  <c r="EF27" i="1"/>
  <c r="EC26" i="1"/>
  <c r="ED26" i="1"/>
  <c r="EE26" i="1"/>
  <c r="EF26" i="1"/>
  <c r="EC25" i="1"/>
  <c r="ED25" i="1"/>
  <c r="EE25" i="1"/>
  <c r="EF25" i="1"/>
  <c r="EC24" i="1"/>
  <c r="ED24" i="1"/>
  <c r="EE24" i="1"/>
  <c r="EF24" i="1"/>
  <c r="EC23" i="1"/>
  <c r="ED23" i="1"/>
  <c r="EE23" i="1"/>
  <c r="EF23" i="1"/>
  <c r="EC22" i="1"/>
  <c r="ED22" i="1"/>
  <c r="EE22" i="1"/>
  <c r="EF22" i="1"/>
  <c r="EC21" i="1"/>
  <c r="ED21" i="1"/>
  <c r="EE21" i="1"/>
  <c r="EF21" i="1"/>
  <c r="EC20" i="1"/>
  <c r="ED20" i="1"/>
  <c r="EE20" i="1"/>
  <c r="EF20" i="1"/>
  <c r="EC19" i="1"/>
  <c r="ED19" i="1"/>
  <c r="EE19" i="1"/>
  <c r="EF19" i="1"/>
  <c r="EC18" i="1"/>
  <c r="ED18" i="1"/>
  <c r="EE18" i="1"/>
  <c r="EF18" i="1"/>
  <c r="EC17" i="1"/>
  <c r="ED17" i="1"/>
  <c r="EE17" i="1"/>
  <c r="EF17" i="1"/>
  <c r="EC16" i="1"/>
  <c r="ED16" i="1"/>
  <c r="EE16" i="1"/>
  <c r="EF16" i="1"/>
  <c r="EC15" i="1"/>
  <c r="ED15" i="1"/>
  <c r="EE15" i="1"/>
  <c r="EF15" i="1"/>
  <c r="EC14" i="1"/>
  <c r="ED14" i="1"/>
  <c r="EE14" i="1"/>
  <c r="EF14" i="1"/>
  <c r="EC13" i="1"/>
  <c r="ED13" i="1"/>
  <c r="EE13" i="1"/>
  <c r="EF13" i="1"/>
  <c r="EC12" i="1"/>
  <c r="ED12" i="1"/>
  <c r="EE12" i="1"/>
  <c r="EF12" i="1"/>
  <c r="E3" i="1"/>
  <c r="DU160" i="1"/>
  <c r="E160" i="1"/>
  <c r="DV160" i="1"/>
  <c r="EB12" i="1" l="1"/>
  <c r="EB38" i="1"/>
  <c r="EB78" i="1"/>
  <c r="EB80" i="1"/>
  <c r="EB82" i="1"/>
  <c r="EB86" i="1"/>
  <c r="EB88" i="1"/>
  <c r="EB90" i="1"/>
  <c r="EB94" i="1"/>
  <c r="EB102" i="1"/>
  <c r="EB110" i="1"/>
  <c r="EB112" i="1"/>
  <c r="EB114" i="1"/>
  <c r="EA56" i="1"/>
  <c r="EA48" i="1"/>
  <c r="EB49" i="1"/>
  <c r="EB105" i="1"/>
  <c r="EB147" i="1"/>
  <c r="EB149" i="1"/>
  <c r="EB62" i="1"/>
  <c r="EB20" i="1"/>
  <c r="EB28" i="1"/>
  <c r="EB142" i="1"/>
  <c r="EB158" i="1"/>
  <c r="EB150" i="1"/>
  <c r="EB152" i="1"/>
  <c r="EB154" i="1"/>
  <c r="EA72" i="1"/>
  <c r="EB25" i="1"/>
  <c r="EB27" i="1"/>
  <c r="EB29" i="1"/>
  <c r="EB33" i="1"/>
  <c r="EB41" i="1"/>
  <c r="EB71" i="1"/>
  <c r="EA96" i="1"/>
  <c r="EB57" i="1"/>
  <c r="EB59" i="1"/>
  <c r="EB61" i="1"/>
  <c r="EB67" i="1"/>
  <c r="EB69" i="1"/>
  <c r="EB87" i="1"/>
  <c r="EB127" i="1"/>
  <c r="EA112" i="1"/>
  <c r="EB30" i="1"/>
  <c r="EB70" i="1"/>
  <c r="EB83" i="1"/>
  <c r="EB85" i="1"/>
  <c r="EB123" i="1"/>
  <c r="EB125" i="1"/>
  <c r="EB151" i="1"/>
  <c r="EA120" i="1"/>
  <c r="EB134" i="1"/>
  <c r="EA136" i="1"/>
  <c r="EB14" i="1"/>
  <c r="EB16" i="1"/>
  <c r="EB22" i="1"/>
  <c r="EB24" i="1"/>
  <c r="EB52" i="1"/>
  <c r="EB60" i="1"/>
  <c r="EB126" i="1"/>
  <c r="EA32" i="1"/>
  <c r="EB17" i="1"/>
  <c r="EB40" i="1"/>
  <c r="EB42" i="1"/>
  <c r="EB46" i="1"/>
  <c r="EB48" i="1"/>
  <c r="EB54" i="1"/>
  <c r="EB56" i="1"/>
  <c r="EB100" i="1"/>
  <c r="EB118" i="1"/>
  <c r="EB124" i="1"/>
  <c r="EA159" i="1"/>
  <c r="EB13" i="1"/>
  <c r="EB15" i="1"/>
  <c r="EB26" i="1"/>
  <c r="EB43" i="1"/>
  <c r="EB45" i="1"/>
  <c r="EB47" i="1"/>
  <c r="EB58" i="1"/>
  <c r="EB68" i="1"/>
  <c r="EB91" i="1"/>
  <c r="EB93" i="1"/>
  <c r="EB95" i="1"/>
  <c r="EB113" i="1"/>
  <c r="EB120" i="1"/>
  <c r="EB122" i="1"/>
  <c r="EB132" i="1"/>
  <c r="EB155" i="1"/>
  <c r="EB157" i="1"/>
  <c r="EA64" i="1"/>
  <c r="EA128" i="1"/>
  <c r="EB32" i="1"/>
  <c r="EB36" i="1"/>
  <c r="EB64" i="1"/>
  <c r="EB66" i="1"/>
  <c r="EB76" i="1"/>
  <c r="EB99" i="1"/>
  <c r="EB101" i="1"/>
  <c r="EB103" i="1"/>
  <c r="EB121" i="1"/>
  <c r="EB128" i="1"/>
  <c r="EB130" i="1"/>
  <c r="EB140" i="1"/>
  <c r="EB159" i="1"/>
  <c r="EB19" i="1"/>
  <c r="EB21" i="1"/>
  <c r="EB23" i="1"/>
  <c r="EB34" i="1"/>
  <c r="EB51" i="1"/>
  <c r="EB53" i="1"/>
  <c r="EB55" i="1"/>
  <c r="EB65" i="1"/>
  <c r="EB72" i="1"/>
  <c r="EB74" i="1"/>
  <c r="EB84" i="1"/>
  <c r="EB107" i="1"/>
  <c r="EB109" i="1"/>
  <c r="EB111" i="1"/>
  <c r="EB129" i="1"/>
  <c r="EB136" i="1"/>
  <c r="EB138" i="1"/>
  <c r="EB148" i="1"/>
  <c r="EA16" i="1"/>
  <c r="EA80" i="1"/>
  <c r="EA144" i="1"/>
  <c r="EB44" i="1"/>
  <c r="EB73" i="1"/>
  <c r="EB92" i="1"/>
  <c r="EB115" i="1"/>
  <c r="EB117" i="1"/>
  <c r="EB119" i="1"/>
  <c r="EB137" i="1"/>
  <c r="EB144" i="1"/>
  <c r="EB146" i="1"/>
  <c r="EB156" i="1"/>
  <c r="EA24" i="1"/>
  <c r="EA88" i="1"/>
  <c r="EA152" i="1"/>
  <c r="EB31" i="1"/>
  <c r="EB63" i="1"/>
  <c r="EB81" i="1"/>
  <c r="EB145" i="1"/>
  <c r="EB89" i="1"/>
  <c r="EB96" i="1"/>
  <c r="EB98" i="1"/>
  <c r="EB108" i="1"/>
  <c r="EB131" i="1"/>
  <c r="EB133" i="1"/>
  <c r="EB135" i="1"/>
  <c r="EB153" i="1"/>
  <c r="EA40" i="1"/>
  <c r="EA104" i="1"/>
  <c r="EB18" i="1"/>
  <c r="EB35" i="1"/>
  <c r="EB37" i="1"/>
  <c r="EB39" i="1"/>
  <c r="EB50" i="1"/>
  <c r="EB75" i="1"/>
  <c r="EB77" i="1"/>
  <c r="EB79" i="1"/>
  <c r="EB97" i="1"/>
  <c r="EB104" i="1"/>
  <c r="EB106" i="1"/>
  <c r="EB116" i="1"/>
  <c r="EB139" i="1"/>
  <c r="EB141" i="1"/>
  <c r="EB143" i="1"/>
  <c r="EA17" i="1"/>
  <c r="EA25" i="1"/>
  <c r="EA33" i="1"/>
  <c r="EA41" i="1"/>
  <c r="EA49" i="1"/>
  <c r="EA57" i="1"/>
  <c r="EA65" i="1"/>
  <c r="EA73" i="1"/>
  <c r="EA81" i="1"/>
  <c r="EA89" i="1"/>
  <c r="EA97" i="1"/>
  <c r="EA105" i="1"/>
  <c r="EA113" i="1"/>
  <c r="EA121" i="1"/>
  <c r="EA129" i="1"/>
  <c r="EA137" i="1"/>
  <c r="EA145" i="1"/>
  <c r="EA153" i="1"/>
  <c r="EA18" i="1"/>
  <c r="EA26" i="1"/>
  <c r="EA34" i="1"/>
  <c r="EA42" i="1"/>
  <c r="EA50" i="1"/>
  <c r="EA58" i="1"/>
  <c r="EA66" i="1"/>
  <c r="EA74" i="1"/>
  <c r="EA82" i="1"/>
  <c r="EA90" i="1"/>
  <c r="EA98" i="1"/>
  <c r="EA106" i="1"/>
  <c r="EA114" i="1"/>
  <c r="EA122" i="1"/>
  <c r="EA130" i="1"/>
  <c r="EA138" i="1"/>
  <c r="EA146" i="1"/>
  <c r="EA154" i="1"/>
  <c r="EA19" i="1"/>
  <c r="EA27" i="1"/>
  <c r="EA35" i="1"/>
  <c r="EA43" i="1"/>
  <c r="EA51" i="1"/>
  <c r="EA59" i="1"/>
  <c r="EA67" i="1"/>
  <c r="EA75" i="1"/>
  <c r="EA83" i="1"/>
  <c r="EA91" i="1"/>
  <c r="EA99" i="1"/>
  <c r="EA107" i="1"/>
  <c r="EA115" i="1"/>
  <c r="EA123" i="1"/>
  <c r="EA131" i="1"/>
  <c r="EA139" i="1"/>
  <c r="EA147" i="1"/>
  <c r="EA155" i="1"/>
  <c r="EA12" i="1"/>
  <c r="EA20" i="1"/>
  <c r="EA28" i="1"/>
  <c r="EA36" i="1"/>
  <c r="EA44" i="1"/>
  <c r="EA52" i="1"/>
  <c r="EA60" i="1"/>
  <c r="EA68" i="1"/>
  <c r="EA76" i="1"/>
  <c r="EA84" i="1"/>
  <c r="EA92" i="1"/>
  <c r="EA100" i="1"/>
  <c r="EA108" i="1"/>
  <c r="EA116" i="1"/>
  <c r="EA124" i="1"/>
  <c r="EA132" i="1"/>
  <c r="EA140" i="1"/>
  <c r="EA148" i="1"/>
  <c r="EA156" i="1"/>
  <c r="EA13" i="1"/>
  <c r="EA21" i="1"/>
  <c r="EA29" i="1"/>
  <c r="EA37" i="1"/>
  <c r="EA45" i="1"/>
  <c r="EA53" i="1"/>
  <c r="EA61" i="1"/>
  <c r="EA69" i="1"/>
  <c r="EA77" i="1"/>
  <c r="EA85" i="1"/>
  <c r="EA93" i="1"/>
  <c r="EA101" i="1"/>
  <c r="EA109" i="1"/>
  <c r="EA117" i="1"/>
  <c r="EA125" i="1"/>
  <c r="EA133" i="1"/>
  <c r="EA141" i="1"/>
  <c r="EA149" i="1"/>
  <c r="EA157" i="1"/>
  <c r="EA14" i="1"/>
  <c r="EA22" i="1"/>
  <c r="EA30" i="1"/>
  <c r="EA38" i="1"/>
  <c r="EA46" i="1"/>
  <c r="EA54" i="1"/>
  <c r="EA62" i="1"/>
  <c r="EA70" i="1"/>
  <c r="EA78" i="1"/>
  <c r="EA86" i="1"/>
  <c r="EA94" i="1"/>
  <c r="EA102" i="1"/>
  <c r="EA110" i="1"/>
  <c r="EA118" i="1"/>
  <c r="EA126" i="1"/>
  <c r="EA134" i="1"/>
  <c r="EA142" i="1"/>
  <c r="EA150" i="1"/>
  <c r="EA158" i="1"/>
  <c r="EA15" i="1"/>
  <c r="EA23" i="1"/>
  <c r="EA31" i="1"/>
  <c r="EA39" i="1"/>
  <c r="EA47" i="1"/>
  <c r="EA55" i="1"/>
  <c r="EA63" i="1"/>
  <c r="EA71" i="1"/>
  <c r="EA79" i="1"/>
  <c r="EA87" i="1"/>
  <c r="EA95" i="1"/>
  <c r="EA103" i="1"/>
  <c r="EA111" i="1"/>
  <c r="EA119" i="1"/>
  <c r="EA127" i="1"/>
  <c r="EA135" i="1"/>
  <c r="EA143" i="1"/>
  <c r="EA151" i="1"/>
  <c r="EA160" i="1" l="1"/>
  <c r="EA4" i="1" s="1"/>
</calcChain>
</file>

<file path=xl/sharedStrings.xml><?xml version="1.0" encoding="utf-8"?>
<sst xmlns="http://schemas.openxmlformats.org/spreadsheetml/2006/main" count="71" uniqueCount="52">
  <si>
    <t>ФИО</t>
  </si>
  <si>
    <t>Закрыта</t>
  </si>
  <si>
    <t>Сводная ведомость успеваемости студентов группы в семестре</t>
  </si>
  <si>
    <t>Сессия</t>
  </si>
  <si>
    <t>Долгов</t>
  </si>
  <si>
    <t>№</t>
  </si>
  <si>
    <t>Тип контроля</t>
  </si>
  <si>
    <t>Дата последней пересдачи</t>
  </si>
  <si>
    <t>Успеваемость</t>
  </si>
  <si>
    <t>Текущий статус</t>
  </si>
  <si>
    <t>Стипендия</t>
  </si>
  <si>
    <t>Средний балл</t>
  </si>
  <si>
    <t>Зачет</t>
  </si>
  <si>
    <t>GPA</t>
  </si>
  <si>
    <t>Оценка</t>
  </si>
  <si>
    <t>Часов</t>
  </si>
  <si>
    <t>Средний рейтинг по всем контрольным точкам</t>
  </si>
  <si>
    <t>Факультет: ПМИ_маг_рус</t>
  </si>
  <si>
    <t>Группа: о24-1-СП</t>
  </si>
  <si>
    <t>Курс: 1</t>
  </si>
  <si>
    <t>Год: 2024-2025</t>
  </si>
  <si>
    <t>Сессия: Летняя</t>
  </si>
  <si>
    <t>Акопян Шаке Сёмаевна</t>
  </si>
  <si>
    <t>СН</t>
  </si>
  <si>
    <t xml:space="preserve">01.04.02132033 - </t>
  </si>
  <si>
    <t>Балаян Лусине Ашотовна</t>
  </si>
  <si>
    <t xml:space="preserve">01.04.02202260 - </t>
  </si>
  <si>
    <t>Миракян Гаяне Оганнесовна</t>
  </si>
  <si>
    <t>ОО</t>
  </si>
  <si>
    <t xml:space="preserve">01.04.02192258 - </t>
  </si>
  <si>
    <t>Нерсисян Людовикос Тигранович</t>
  </si>
  <si>
    <t xml:space="preserve">01.04.02051883 - </t>
  </si>
  <si>
    <t>Хроян Гарник Оганнесович</t>
  </si>
  <si>
    <t xml:space="preserve">01.04.02172237 - </t>
  </si>
  <si>
    <t>Уч</t>
  </si>
  <si>
    <t>Всего: 5</t>
  </si>
  <si>
    <t>Практические методы анализа ПО - Газазян Э.А.</t>
  </si>
  <si>
    <t>Введение в компиляторы - Саргсян С.С.</t>
  </si>
  <si>
    <t>Научный семинар - Саргсян С.С.</t>
  </si>
  <si>
    <t>Научно-педагогическая практика(учебная) - Саргсян С. С.</t>
  </si>
  <si>
    <t>НИР (производственная) - Саргсян С. С.</t>
  </si>
  <si>
    <t>Построение и анализ алгоритмов дискретной оптимизации - Тоноян  Р.Н.</t>
  </si>
  <si>
    <t>Философия разработки ПО - Матевосян Г.З.</t>
  </si>
  <si>
    <t>Параллельное программирование - Саакян В.Р.</t>
  </si>
  <si>
    <t>Да</t>
  </si>
  <si>
    <t>Нет</t>
  </si>
  <si>
    <t>False</t>
  </si>
  <si>
    <t>True</t>
  </si>
  <si>
    <t>Летняя</t>
  </si>
  <si>
    <t>Зачеты</t>
  </si>
  <si>
    <t>Прак.</t>
  </si>
  <si>
    <t>Экзамены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</si>
</sst>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sz val="8"/>
      <color indexed="20"/>
      <name val="Arial Cyr"/>
      <charset val="204"/>
    </font>
    <font>
      <b/>
      <sz val="8"/>
      <color indexed="12"/>
      <name val="Arial Cyr"/>
      <charset val="204"/>
    </font>
    <font>
      <sz val="8"/>
      <color indexed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4" fontId="6" fillId="0" borderId="0" xfId="0" applyNumberFormat="1" applyFont="1"/>
    <xf numFmtId="0" fontId="1" fillId="0" borderId="7" xfId="0" applyFont="1" applyBorder="1"/>
    <xf numFmtId="0" fontId="1" fillId="0" borderId="1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G160"/>
  <sheetViews>
    <sheetView showGridLines="0" showZeros="0" tabSelected="1" zoomScale="130" zoomScaleNormal="13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E12" sqref="E12:L16"/>
    </sheetView>
  </sheetViews>
  <sheetFormatPr defaultRowHeight="11.25" x14ac:dyDescent="0.2"/>
  <cols>
    <col min="1" max="1" width="3.7109375" style="1" customWidth="1"/>
    <col min="2" max="2" width="17.5703125" style="3" customWidth="1"/>
    <col min="3" max="3" width="4.28515625" style="3" customWidth="1"/>
    <col min="4" max="4" width="10.42578125" style="3" customWidth="1"/>
    <col min="5" max="6" width="5.140625" style="3" customWidth="1"/>
    <col min="7" max="7" width="4.7109375" style="3" customWidth="1"/>
    <col min="8" max="9" width="5.140625" style="3" customWidth="1"/>
    <col min="10" max="10" width="7.28515625" style="3" customWidth="1"/>
    <col min="11" max="12" width="5.140625" style="3" customWidth="1"/>
    <col min="13" max="125" width="4" style="3" hidden="1" customWidth="1"/>
    <col min="126" max="126" width="4.42578125" style="3" hidden="1" customWidth="1"/>
    <col min="127" max="127" width="6.42578125" style="3" hidden="1" customWidth="1"/>
    <col min="128" max="128" width="5.7109375" style="3" hidden="1" customWidth="1"/>
    <col min="129" max="129" width="8.5703125" style="3" hidden="1" customWidth="1"/>
    <col min="130" max="130" width="10.28515625" style="3" hidden="1" customWidth="1"/>
    <col min="131" max="131" width="10" style="3" customWidth="1"/>
    <col min="132" max="132" width="10.28515625" style="3" customWidth="1"/>
    <col min="133" max="136" width="9.140625" style="3" hidden="1" customWidth="1"/>
    <col min="137" max="16384" width="9.140625" style="3"/>
  </cols>
  <sheetData>
    <row r="1" spans="1:136" x14ac:dyDescent="0.2">
      <c r="B1" s="2" t="s">
        <v>2</v>
      </c>
      <c r="C1" s="2"/>
    </row>
    <row r="2" spans="1:136" x14ac:dyDescent="0.2">
      <c r="B2" s="4" t="s">
        <v>16</v>
      </c>
      <c r="C2" s="4"/>
    </row>
    <row r="3" spans="1:136" ht="13.5" customHeight="1" x14ac:dyDescent="0.2">
      <c r="B3" s="5" t="s">
        <v>18</v>
      </c>
      <c r="C3" s="54" t="s">
        <v>17</v>
      </c>
      <c r="D3" s="54"/>
      <c r="E3" s="3" t="e">
        <f>CONCATENATE("Семестр ", Семестр)</f>
        <v>#REF!</v>
      </c>
    </row>
    <row r="4" spans="1:136" ht="14.25" customHeight="1" thickBot="1" x14ac:dyDescent="0.25">
      <c r="B4" s="5" t="s">
        <v>20</v>
      </c>
      <c r="C4" s="53" t="s">
        <v>19</v>
      </c>
      <c r="D4" s="53"/>
      <c r="E4" s="6" t="s">
        <v>21</v>
      </c>
      <c r="DY4" s="7"/>
      <c r="DZ4" s="40">
        <v>45843</v>
      </c>
      <c r="EA4" s="8">
        <f>EA160</f>
        <v>0.11818918918918919</v>
      </c>
      <c r="EB4" s="40"/>
    </row>
    <row r="5" spans="1:136" ht="14.25" hidden="1" customHeight="1" thickBot="1" x14ac:dyDescent="0.25">
      <c r="B5" s="5"/>
      <c r="C5" s="47"/>
      <c r="D5" s="47"/>
      <c r="E5" s="3">
        <f t="shared" ref="E5:BO5" si="0">IF(E9="True",E8,0)</f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144</v>
      </c>
      <c r="K5" s="3">
        <f t="shared" si="0"/>
        <v>108</v>
      </c>
      <c r="L5" s="3">
        <f t="shared" si="0"/>
        <v>108</v>
      </c>
      <c r="M5" s="3">
        <f t="shared" si="0"/>
        <v>0</v>
      </c>
      <c r="N5" s="3">
        <f t="shared" si="0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  <c r="AA5" s="3">
        <f t="shared" si="0"/>
        <v>0</v>
      </c>
      <c r="AB5" s="3">
        <f t="shared" si="0"/>
        <v>0</v>
      </c>
      <c r="AC5" s="3">
        <f t="shared" si="0"/>
        <v>0</v>
      </c>
      <c r="AD5" s="3">
        <f t="shared" si="0"/>
        <v>0</v>
      </c>
      <c r="AE5" s="3">
        <f t="shared" si="0"/>
        <v>0</v>
      </c>
      <c r="AF5" s="3">
        <f t="shared" si="0"/>
        <v>0</v>
      </c>
      <c r="AG5" s="3">
        <f t="shared" si="0"/>
        <v>0</v>
      </c>
      <c r="AH5" s="3">
        <f t="shared" si="0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0</v>
      </c>
      <c r="BF5" s="3">
        <f t="shared" si="0"/>
        <v>0</v>
      </c>
      <c r="BG5" s="3">
        <f t="shared" si="0"/>
        <v>0</v>
      </c>
      <c r="BH5" s="3">
        <f t="shared" si="0"/>
        <v>0</v>
      </c>
      <c r="BI5" s="3">
        <f t="shared" si="0"/>
        <v>0</v>
      </c>
      <c r="BJ5" s="3">
        <f t="shared" si="0"/>
        <v>0</v>
      </c>
      <c r="BK5" s="3">
        <f t="shared" si="0"/>
        <v>0</v>
      </c>
      <c r="BL5" s="3">
        <f t="shared" si="0"/>
        <v>0</v>
      </c>
      <c r="BM5" s="3">
        <f t="shared" si="0"/>
        <v>0</v>
      </c>
      <c r="BN5" s="3">
        <f t="shared" si="0"/>
        <v>0</v>
      </c>
      <c r="BO5" s="3">
        <f t="shared" si="0"/>
        <v>0</v>
      </c>
      <c r="BP5" s="3">
        <f t="shared" ref="BP5:DT5" si="1">IF(BP9="True",BP8,0)</f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>IF(DU9="True",DU8,0)</f>
        <v>0</v>
      </c>
      <c r="DY5" s="7"/>
      <c r="DZ5" s="40"/>
      <c r="EA5" s="8"/>
      <c r="EB5" s="40"/>
    </row>
    <row r="6" spans="1:136" ht="157.5" customHeight="1" x14ac:dyDescent="0.2">
      <c r="A6" s="9" t="s">
        <v>5</v>
      </c>
      <c r="B6" s="52" t="s">
        <v>0</v>
      </c>
      <c r="C6" s="52"/>
      <c r="D6" s="52"/>
      <c r="E6" s="10" t="s">
        <v>36</v>
      </c>
      <c r="F6" s="10" t="s">
        <v>37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42</v>
      </c>
      <c r="L6" s="10" t="s">
        <v>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1" t="s">
        <v>4</v>
      </c>
      <c r="DW6" s="11" t="s">
        <v>8</v>
      </c>
      <c r="DX6" s="11" t="s">
        <v>9</v>
      </c>
      <c r="DY6" s="11" t="s">
        <v>10</v>
      </c>
      <c r="DZ6" s="12" t="s">
        <v>7</v>
      </c>
      <c r="EA6" s="13" t="s">
        <v>13</v>
      </c>
      <c r="EB6" s="13" t="s">
        <v>11</v>
      </c>
    </row>
    <row r="7" spans="1:136" x14ac:dyDescent="0.2">
      <c r="A7" s="14"/>
      <c r="B7" s="51" t="s">
        <v>1</v>
      </c>
      <c r="C7" s="51"/>
      <c r="D7" s="51"/>
      <c r="E7" s="15" t="s">
        <v>44</v>
      </c>
      <c r="F7" s="15" t="s">
        <v>44</v>
      </c>
      <c r="G7" s="15" t="s">
        <v>44</v>
      </c>
      <c r="H7" s="15" t="s">
        <v>44</v>
      </c>
      <c r="I7" s="15" t="s">
        <v>44</v>
      </c>
      <c r="J7" s="15" t="s">
        <v>45</v>
      </c>
      <c r="K7" s="15" t="s">
        <v>44</v>
      </c>
      <c r="L7" s="15" t="s">
        <v>44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6"/>
      <c r="DW7" s="17"/>
      <c r="DX7" s="17"/>
      <c r="DY7" s="18"/>
      <c r="DZ7" s="19"/>
      <c r="EA7" s="20"/>
      <c r="EB7" s="43"/>
    </row>
    <row r="8" spans="1:136" x14ac:dyDescent="0.2">
      <c r="A8" s="14"/>
      <c r="B8" s="51" t="s">
        <v>15</v>
      </c>
      <c r="C8" s="51"/>
      <c r="D8" s="51"/>
      <c r="E8" s="21">
        <v>108</v>
      </c>
      <c r="F8" s="21">
        <v>108</v>
      </c>
      <c r="G8" s="21">
        <v>144</v>
      </c>
      <c r="H8" s="21">
        <v>108</v>
      </c>
      <c r="I8" s="21">
        <v>252</v>
      </c>
      <c r="J8" s="21">
        <v>144</v>
      </c>
      <c r="K8" s="21">
        <v>108</v>
      </c>
      <c r="L8" s="21">
        <v>108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16"/>
      <c r="DW8" s="17"/>
      <c r="DX8" s="17"/>
      <c r="DY8" s="18"/>
      <c r="DZ8" s="19"/>
      <c r="EA8" s="20"/>
      <c r="EB8" s="43"/>
    </row>
    <row r="9" spans="1:136" hidden="1" x14ac:dyDescent="0.2">
      <c r="A9" s="14"/>
      <c r="B9" s="51" t="s">
        <v>14</v>
      </c>
      <c r="C9" s="51"/>
      <c r="D9" s="51"/>
      <c r="E9" s="15" t="s">
        <v>46</v>
      </c>
      <c r="F9" s="15" t="s">
        <v>46</v>
      </c>
      <c r="G9" s="15" t="s">
        <v>46</v>
      </c>
      <c r="H9" s="15" t="s">
        <v>46</v>
      </c>
      <c r="I9" s="15" t="s">
        <v>46</v>
      </c>
      <c r="J9" s="15" t="s">
        <v>47</v>
      </c>
      <c r="K9" s="15" t="s">
        <v>47</v>
      </c>
      <c r="L9" s="15" t="s">
        <v>47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6"/>
      <c r="DW9" s="17"/>
      <c r="DX9" s="17"/>
      <c r="DY9" s="18"/>
      <c r="DZ9" s="19"/>
      <c r="EA9" s="20"/>
      <c r="EB9" s="43"/>
    </row>
    <row r="10" spans="1:136" ht="11.25" hidden="1" customHeight="1" x14ac:dyDescent="0.2">
      <c r="A10" s="14"/>
      <c r="B10" s="51" t="s">
        <v>3</v>
      </c>
      <c r="C10" s="51"/>
      <c r="D10" s="51"/>
      <c r="E10" s="48" t="s">
        <v>48</v>
      </c>
      <c r="F10" s="49"/>
      <c r="G10" s="49"/>
      <c r="H10" s="49"/>
      <c r="I10" s="49"/>
      <c r="J10" s="49"/>
      <c r="K10" s="49"/>
      <c r="L10" s="5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16"/>
      <c r="DW10" s="17"/>
      <c r="DX10" s="17"/>
      <c r="DY10" s="18"/>
      <c r="DZ10" s="19"/>
      <c r="EA10" s="20"/>
      <c r="EB10" s="43"/>
    </row>
    <row r="11" spans="1:136" ht="12" customHeight="1" x14ac:dyDescent="0.2">
      <c r="A11" s="14"/>
      <c r="B11" s="51" t="s">
        <v>6</v>
      </c>
      <c r="C11" s="51"/>
      <c r="D11" s="51"/>
      <c r="E11" s="48" t="s">
        <v>49</v>
      </c>
      <c r="F11" s="49"/>
      <c r="G11" s="50"/>
      <c r="H11" s="48" t="s">
        <v>50</v>
      </c>
      <c r="I11" s="50"/>
      <c r="J11" s="48" t="s">
        <v>51</v>
      </c>
      <c r="K11" s="49"/>
      <c r="L11" s="5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16"/>
      <c r="DW11" s="17"/>
      <c r="DX11" s="17"/>
      <c r="DY11" s="18"/>
      <c r="DZ11" s="19"/>
      <c r="EA11" s="20"/>
      <c r="EB11" s="43"/>
      <c r="EC11" s="3">
        <v>5</v>
      </c>
      <c r="ED11" s="3">
        <v>4</v>
      </c>
      <c r="EE11" s="3">
        <v>3</v>
      </c>
      <c r="EF11" s="3" t="s">
        <v>12</v>
      </c>
    </row>
    <row r="12" spans="1:136" x14ac:dyDescent="0.2">
      <c r="A12" s="23">
        <v>1</v>
      </c>
      <c r="B12" s="24" t="s">
        <v>22</v>
      </c>
      <c r="C12" s="24" t="s">
        <v>23</v>
      </c>
      <c r="D12" s="25" t="s">
        <v>24</v>
      </c>
      <c r="E12" s="26">
        <v>100</v>
      </c>
      <c r="F12" s="27">
        <v>100</v>
      </c>
      <c r="G12" s="27">
        <v>100</v>
      </c>
      <c r="H12" s="27">
        <v>95</v>
      </c>
      <c r="I12" s="27">
        <v>95</v>
      </c>
      <c r="J12" s="27">
        <v>87</v>
      </c>
      <c r="K12" s="27">
        <v>100</v>
      </c>
      <c r="L12" s="27">
        <v>98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8">
        <v>0</v>
      </c>
      <c r="DW12" s="22"/>
      <c r="DX12" s="22" t="s">
        <v>34</v>
      </c>
      <c r="DY12" s="29"/>
      <c r="DZ12" s="19"/>
      <c r="EA12" s="30">
        <f>SUMPRODUCT(E12:DU12,$E$5:$DU$5)/IF(SUM($E$5:$DU$5)=0,1,SUM($E$5:$DU$5))/25</f>
        <v>3.7680000000000002</v>
      </c>
      <c r="EB12" s="44" t="str">
        <f>IF(SUM(EC12:EF12)&gt;0,(EC12*5+ED12*4+EE12*3+EF12*5)/SUM(EC12:EF12),"")</f>
        <v/>
      </c>
      <c r="EC12" s="42">
        <f>COUNTIF($E12:$DU12,"Отл")</f>
        <v>0</v>
      </c>
      <c r="ED12" s="41">
        <f>COUNTIF($E12:$DU12,"Хор")</f>
        <v>0</v>
      </c>
      <c r="EE12" s="41">
        <f>COUNTIF($E12:$DU12,"Удв")</f>
        <v>0</v>
      </c>
      <c r="EF12" s="46">
        <f t="shared" ref="EF12:EF43" si="2">COUNTIF($E12:$DU12,"Зач")</f>
        <v>0</v>
      </c>
    </row>
    <row r="13" spans="1:136" x14ac:dyDescent="0.2">
      <c r="A13" s="23">
        <v>2</v>
      </c>
      <c r="B13" s="24" t="s">
        <v>25</v>
      </c>
      <c r="C13" s="24" t="s">
        <v>23</v>
      </c>
      <c r="D13" s="25" t="s">
        <v>26</v>
      </c>
      <c r="E13" s="26">
        <v>100</v>
      </c>
      <c r="F13" s="26">
        <v>100</v>
      </c>
      <c r="G13" s="26">
        <v>100</v>
      </c>
      <c r="H13" s="26">
        <v>40</v>
      </c>
      <c r="I13" s="26">
        <v>40</v>
      </c>
      <c r="J13" s="26">
        <v>62</v>
      </c>
      <c r="K13" s="26">
        <v>100</v>
      </c>
      <c r="L13" s="26">
        <v>92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8">
        <v>0</v>
      </c>
      <c r="DW13" s="22"/>
      <c r="DX13" s="22" t="s">
        <v>34</v>
      </c>
      <c r="DY13" s="29"/>
      <c r="DZ13" s="19"/>
      <c r="EA13" s="30">
        <f>SUMPRODUCT(E13:DU13,$E$5:$DU$5)/IF(SUM($E$5:$DU$5)=0,1,SUM($E$5:$DU$5))/25</f>
        <v>3.2960000000000003</v>
      </c>
      <c r="EB13" s="44" t="str">
        <f>IF(SUM(EC13:EF13)&gt;0,(EC13*5+ED13*4+EE13*3+EF13*5)/SUM(EC13:EF13),"")</f>
        <v/>
      </c>
      <c r="EC13" s="42">
        <f>COUNTIF($E13:$DU13,"Отл")</f>
        <v>0</v>
      </c>
      <c r="ED13" s="41">
        <f>COUNTIF($E13:$DU13,"Хор")</f>
        <v>0</v>
      </c>
      <c r="EE13" s="41">
        <f>COUNTIF($E13:$DU13,"Удв")</f>
        <v>0</v>
      </c>
      <c r="EF13" s="46">
        <f t="shared" si="2"/>
        <v>0</v>
      </c>
    </row>
    <row r="14" spans="1:136" x14ac:dyDescent="0.2">
      <c r="A14" s="23">
        <v>3</v>
      </c>
      <c r="B14" s="24" t="s">
        <v>27</v>
      </c>
      <c r="C14" s="24" t="s">
        <v>28</v>
      </c>
      <c r="D14" s="25" t="s">
        <v>29</v>
      </c>
      <c r="E14" s="26">
        <v>100</v>
      </c>
      <c r="F14" s="26">
        <v>100</v>
      </c>
      <c r="G14" s="26">
        <v>100</v>
      </c>
      <c r="H14" s="26">
        <v>95</v>
      </c>
      <c r="I14" s="26">
        <v>95</v>
      </c>
      <c r="J14" s="26">
        <v>66</v>
      </c>
      <c r="K14" s="26">
        <v>100</v>
      </c>
      <c r="L14" s="26">
        <v>88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8">
        <v>0</v>
      </c>
      <c r="DW14" s="22"/>
      <c r="DX14" s="22" t="s">
        <v>34</v>
      </c>
      <c r="DY14" s="29"/>
      <c r="DZ14" s="19"/>
      <c r="EA14" s="30">
        <f>SUMPRODUCT(E14:DU14,$E$5:$DU$5)/IF(SUM($E$5:$DU$5)=0,1,SUM($E$5:$DU$5))/25</f>
        <v>3.3119999999999998</v>
      </c>
      <c r="EB14" s="44" t="str">
        <f t="shared" ref="EB14:EB76" si="3">IF(SUM(EC14:EF14)&gt;0,(EC14*5+ED14*4+EE14*3+EF14*5)/SUM(EC14:EF14),"")</f>
        <v/>
      </c>
      <c r="EC14" s="42">
        <f>COUNTIF($E14:$DU14,"Отл")</f>
        <v>0</v>
      </c>
      <c r="ED14" s="41">
        <f>COUNTIF($E14:$DU14,"Хор")</f>
        <v>0</v>
      </c>
      <c r="EE14" s="41">
        <f>COUNTIF($E14:$DU14,"Удв")</f>
        <v>0</v>
      </c>
      <c r="EF14" s="46">
        <f t="shared" si="2"/>
        <v>0</v>
      </c>
    </row>
    <row r="15" spans="1:136" x14ac:dyDescent="0.2">
      <c r="A15" s="23">
        <v>4</v>
      </c>
      <c r="B15" s="24" t="s">
        <v>30</v>
      </c>
      <c r="C15" s="24" t="s">
        <v>28</v>
      </c>
      <c r="D15" s="25" t="s">
        <v>31</v>
      </c>
      <c r="E15" s="26">
        <v>100</v>
      </c>
      <c r="F15" s="26">
        <v>100</v>
      </c>
      <c r="G15" s="26">
        <v>100</v>
      </c>
      <c r="H15" s="26">
        <v>100</v>
      </c>
      <c r="I15" s="26">
        <v>100</v>
      </c>
      <c r="J15" s="26">
        <v>66</v>
      </c>
      <c r="K15" s="26">
        <v>100</v>
      </c>
      <c r="L15" s="26">
        <v>90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8">
        <v>0</v>
      </c>
      <c r="DW15" s="22"/>
      <c r="DX15" s="22" t="s">
        <v>34</v>
      </c>
      <c r="DY15" s="29"/>
      <c r="DZ15" s="19"/>
      <c r="EA15" s="30">
        <f>SUMPRODUCT(E15:DU15,$E$5:$DU$5)/IF(SUM($E$5:$DU$5)=0,1,SUM($E$5:$DU$5))/25</f>
        <v>3.3360000000000003</v>
      </c>
      <c r="EB15" s="44" t="str">
        <f t="shared" si="3"/>
        <v/>
      </c>
      <c r="EC15" s="42">
        <f>COUNTIF($E15:$DU15,"Отл")</f>
        <v>0</v>
      </c>
      <c r="ED15" s="41">
        <f>COUNTIF($E15:$DU15,"Хор")</f>
        <v>0</v>
      </c>
      <c r="EE15" s="41">
        <f>COUNTIF($E15:$DU15,"Удв")</f>
        <v>0</v>
      </c>
      <c r="EF15" s="46">
        <f t="shared" si="2"/>
        <v>0</v>
      </c>
    </row>
    <row r="16" spans="1:136" x14ac:dyDescent="0.2">
      <c r="A16" s="23">
        <v>5</v>
      </c>
      <c r="B16" s="24" t="s">
        <v>32</v>
      </c>
      <c r="C16" s="24" t="s">
        <v>28</v>
      </c>
      <c r="D16" s="25" t="s">
        <v>33</v>
      </c>
      <c r="E16" s="26">
        <v>100</v>
      </c>
      <c r="F16" s="26">
        <v>100</v>
      </c>
      <c r="G16" s="26">
        <v>100</v>
      </c>
      <c r="H16" s="26">
        <v>95</v>
      </c>
      <c r="I16" s="26">
        <v>95</v>
      </c>
      <c r="J16" s="26">
        <v>90</v>
      </c>
      <c r="K16" s="26">
        <v>100</v>
      </c>
      <c r="L16" s="26">
        <v>95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8">
        <v>0</v>
      </c>
      <c r="DW16" s="22"/>
      <c r="DX16" s="22" t="s">
        <v>34</v>
      </c>
      <c r="DY16" s="29"/>
      <c r="DZ16" s="19"/>
      <c r="EA16" s="30">
        <f>SUMPRODUCT(E16:DU16,$E$5:$DU$5)/IF(SUM($E$5:$DU$5)=0,1,SUM($E$5:$DU$5))/25</f>
        <v>3.78</v>
      </c>
      <c r="EB16" s="44" t="str">
        <f t="shared" si="3"/>
        <v/>
      </c>
      <c r="EC16" s="42">
        <f>COUNTIF($E16:$DU16,"Отл")</f>
        <v>0</v>
      </c>
      <c r="ED16" s="41">
        <f>COUNTIF($E16:$DU16,"Хор")</f>
        <v>0</v>
      </c>
      <c r="EE16" s="41">
        <f>COUNTIF($E16:$DU16,"Удв")</f>
        <v>0</v>
      </c>
      <c r="EF16" s="46">
        <f t="shared" si="2"/>
        <v>0</v>
      </c>
    </row>
    <row r="17" spans="1:136" hidden="1" x14ac:dyDescent="0.2">
      <c r="A17" s="23">
        <v>6</v>
      </c>
      <c r="B17" s="24"/>
      <c r="C17" s="2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8"/>
      <c r="DW17" s="22"/>
      <c r="DX17" s="22"/>
      <c r="DY17" s="29"/>
      <c r="DZ17" s="19"/>
      <c r="EA17" s="30">
        <f>SUMPRODUCT(E17:DU17,$E$5:$DU$5)/IF(SUM($E$5:$DU$5)=0,1,SUM($E$5:$DU$5))/25</f>
        <v>0</v>
      </c>
      <c r="EB17" s="44" t="str">
        <f t="shared" si="3"/>
        <v/>
      </c>
      <c r="EC17" s="42">
        <f>COUNTIF($E17:$DU17,"Отл")</f>
        <v>0</v>
      </c>
      <c r="ED17" s="41">
        <f>COUNTIF($E17:$DU17,"Хор")</f>
        <v>0</v>
      </c>
      <c r="EE17" s="41">
        <f>COUNTIF($E17:$DU17,"Удв")</f>
        <v>0</v>
      </c>
      <c r="EF17" s="46">
        <f t="shared" si="2"/>
        <v>0</v>
      </c>
    </row>
    <row r="18" spans="1:136" hidden="1" x14ac:dyDescent="0.2">
      <c r="A18" s="23">
        <v>7</v>
      </c>
      <c r="B18" s="24"/>
      <c r="C18" s="2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8"/>
      <c r="DW18" s="22"/>
      <c r="DX18" s="22"/>
      <c r="DY18" s="29"/>
      <c r="DZ18" s="19"/>
      <c r="EA18" s="30">
        <f>SUMPRODUCT(E18:DU18,$E$5:$DU$5)/IF(SUM($E$5:$DU$5)=0,1,SUM($E$5:$DU$5))/25</f>
        <v>0</v>
      </c>
      <c r="EB18" s="44" t="str">
        <f t="shared" si="3"/>
        <v/>
      </c>
      <c r="EC18" s="42">
        <f>COUNTIF($E18:$DU18,"Отл")</f>
        <v>0</v>
      </c>
      <c r="ED18" s="41">
        <f>COUNTIF($E18:$DU18,"Хор")</f>
        <v>0</v>
      </c>
      <c r="EE18" s="41">
        <f>COUNTIF($E18:$DU18,"Удв")</f>
        <v>0</v>
      </c>
      <c r="EF18" s="46">
        <f t="shared" si="2"/>
        <v>0</v>
      </c>
    </row>
    <row r="19" spans="1:136" hidden="1" x14ac:dyDescent="0.2">
      <c r="A19" s="23">
        <v>8</v>
      </c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8"/>
      <c r="DW19" s="22"/>
      <c r="DX19" s="22"/>
      <c r="DY19" s="29"/>
      <c r="DZ19" s="19"/>
      <c r="EA19" s="30">
        <f>SUMPRODUCT(E19:DU19,$E$5:$DU$5)/IF(SUM($E$5:$DU$5)=0,1,SUM($E$5:$DU$5))/25</f>
        <v>0</v>
      </c>
      <c r="EB19" s="44" t="str">
        <f t="shared" si="3"/>
        <v/>
      </c>
      <c r="EC19" s="42">
        <f>COUNTIF($E19:$DU19,"Отл")</f>
        <v>0</v>
      </c>
      <c r="ED19" s="41">
        <f>COUNTIF($E19:$DU19,"Хор")</f>
        <v>0</v>
      </c>
      <c r="EE19" s="41">
        <f>COUNTIF($E19:$DU19,"Удв")</f>
        <v>0</v>
      </c>
      <c r="EF19" s="46">
        <f t="shared" si="2"/>
        <v>0</v>
      </c>
    </row>
    <row r="20" spans="1:136" hidden="1" x14ac:dyDescent="0.2">
      <c r="A20" s="23">
        <v>9</v>
      </c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8"/>
      <c r="DW20" s="22"/>
      <c r="DX20" s="22"/>
      <c r="DY20" s="29"/>
      <c r="DZ20" s="19"/>
      <c r="EA20" s="30">
        <f>SUMPRODUCT(E20:DU20,$E$5:$DU$5)/IF(SUM($E$5:$DU$5)=0,1,SUM($E$5:$DU$5))/25</f>
        <v>0</v>
      </c>
      <c r="EB20" s="44" t="str">
        <f t="shared" si="3"/>
        <v/>
      </c>
      <c r="EC20" s="42">
        <f>COUNTIF($E20:$DU20,"Отл")</f>
        <v>0</v>
      </c>
      <c r="ED20" s="41">
        <f>COUNTIF($E20:$DU20,"Хор")</f>
        <v>0</v>
      </c>
      <c r="EE20" s="41">
        <f>COUNTIF($E20:$DU20,"Удв")</f>
        <v>0</v>
      </c>
      <c r="EF20" s="46">
        <f t="shared" si="2"/>
        <v>0</v>
      </c>
    </row>
    <row r="21" spans="1:136" hidden="1" x14ac:dyDescent="0.2">
      <c r="A21" s="23">
        <v>10</v>
      </c>
      <c r="B21" s="24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8"/>
      <c r="DW21" s="22"/>
      <c r="DX21" s="22"/>
      <c r="DY21" s="29"/>
      <c r="DZ21" s="19"/>
      <c r="EA21" s="30">
        <f>SUMPRODUCT(E21:DU21,$E$5:$DU$5)/IF(SUM($E$5:$DU$5)=0,1,SUM($E$5:$DU$5))/25</f>
        <v>0</v>
      </c>
      <c r="EB21" s="44" t="str">
        <f t="shared" si="3"/>
        <v/>
      </c>
      <c r="EC21" s="42">
        <f>COUNTIF($E21:$DU21,"Отл")</f>
        <v>0</v>
      </c>
      <c r="ED21" s="41">
        <f>COUNTIF($E21:$DU21,"Хор")</f>
        <v>0</v>
      </c>
      <c r="EE21" s="41">
        <f>COUNTIF($E21:$DU21,"Удв")</f>
        <v>0</v>
      </c>
      <c r="EF21" s="46">
        <f t="shared" si="2"/>
        <v>0</v>
      </c>
    </row>
    <row r="22" spans="1:136" hidden="1" x14ac:dyDescent="0.2">
      <c r="A22" s="23">
        <v>11</v>
      </c>
      <c r="B22" s="24"/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8"/>
      <c r="DW22" s="22"/>
      <c r="DX22" s="22"/>
      <c r="DY22" s="29"/>
      <c r="DZ22" s="19"/>
      <c r="EA22" s="30">
        <f>SUMPRODUCT(E22:DU22,$E$5:$DU$5)/IF(SUM($E$5:$DU$5)=0,1,SUM($E$5:$DU$5))/25</f>
        <v>0</v>
      </c>
      <c r="EB22" s="44" t="str">
        <f t="shared" si="3"/>
        <v/>
      </c>
      <c r="EC22" s="42">
        <f>COUNTIF($E22:$DU22,"Отл")</f>
        <v>0</v>
      </c>
      <c r="ED22" s="41">
        <f>COUNTIF($E22:$DU22,"Хор")</f>
        <v>0</v>
      </c>
      <c r="EE22" s="41">
        <f>COUNTIF($E22:$DU22,"Удв")</f>
        <v>0</v>
      </c>
      <c r="EF22" s="46">
        <f t="shared" si="2"/>
        <v>0</v>
      </c>
    </row>
    <row r="23" spans="1:136" hidden="1" x14ac:dyDescent="0.2">
      <c r="A23" s="23">
        <v>12</v>
      </c>
      <c r="B23" s="24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8"/>
      <c r="DW23" s="22"/>
      <c r="DX23" s="22"/>
      <c r="DY23" s="29"/>
      <c r="DZ23" s="19"/>
      <c r="EA23" s="30">
        <f>SUMPRODUCT(E23:DU23,$E$5:$DU$5)/IF(SUM($E$5:$DU$5)=0,1,SUM($E$5:$DU$5))/25</f>
        <v>0</v>
      </c>
      <c r="EB23" s="44" t="str">
        <f t="shared" si="3"/>
        <v/>
      </c>
      <c r="EC23" s="42">
        <f>COUNTIF($E23:$DU23,"Отл")</f>
        <v>0</v>
      </c>
      <c r="ED23" s="41">
        <f>COUNTIF($E23:$DU23,"Хор")</f>
        <v>0</v>
      </c>
      <c r="EE23" s="41">
        <f>COUNTIF($E23:$DU23,"Удв")</f>
        <v>0</v>
      </c>
      <c r="EF23" s="46">
        <f t="shared" si="2"/>
        <v>0</v>
      </c>
    </row>
    <row r="24" spans="1:136" hidden="1" x14ac:dyDescent="0.2">
      <c r="A24" s="23">
        <v>13</v>
      </c>
      <c r="B24" s="24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8"/>
      <c r="DW24" s="22"/>
      <c r="DX24" s="22"/>
      <c r="DY24" s="29"/>
      <c r="DZ24" s="19"/>
      <c r="EA24" s="30">
        <f>SUMPRODUCT(E24:DU24,$E$5:$DU$5)/IF(SUM($E$5:$DU$5)=0,1,SUM($E$5:$DU$5))/25</f>
        <v>0</v>
      </c>
      <c r="EB24" s="44" t="str">
        <f t="shared" si="3"/>
        <v/>
      </c>
      <c r="EC24" s="42">
        <f>COUNTIF($E24:$DU24,"Отл")</f>
        <v>0</v>
      </c>
      <c r="ED24" s="41">
        <f>COUNTIF($E24:$DU24,"Хор")</f>
        <v>0</v>
      </c>
      <c r="EE24" s="41">
        <f>COUNTIF($E24:$DU24,"Удв")</f>
        <v>0</v>
      </c>
      <c r="EF24" s="46">
        <f t="shared" si="2"/>
        <v>0</v>
      </c>
    </row>
    <row r="25" spans="1:136" hidden="1" x14ac:dyDescent="0.2">
      <c r="A25" s="23">
        <v>14</v>
      </c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8"/>
      <c r="DW25" s="22"/>
      <c r="DX25" s="22"/>
      <c r="DY25" s="29"/>
      <c r="DZ25" s="19"/>
      <c r="EA25" s="30">
        <f>SUMPRODUCT(E25:DU25,$E$5:$DU$5)/IF(SUM($E$5:$DU$5)=0,1,SUM($E$5:$DU$5))/25</f>
        <v>0</v>
      </c>
      <c r="EB25" s="44" t="str">
        <f t="shared" si="3"/>
        <v/>
      </c>
      <c r="EC25" s="42">
        <f>COUNTIF($E25:$DU25,"Отл")</f>
        <v>0</v>
      </c>
      <c r="ED25" s="41">
        <f>COUNTIF($E25:$DU25,"Хор")</f>
        <v>0</v>
      </c>
      <c r="EE25" s="41">
        <f>COUNTIF($E25:$DU25,"Удв")</f>
        <v>0</v>
      </c>
      <c r="EF25" s="46">
        <f t="shared" si="2"/>
        <v>0</v>
      </c>
    </row>
    <row r="26" spans="1:136" hidden="1" x14ac:dyDescent="0.2">
      <c r="A26" s="23">
        <v>15</v>
      </c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8"/>
      <c r="DW26" s="22"/>
      <c r="DX26" s="22"/>
      <c r="DY26" s="29"/>
      <c r="DZ26" s="19"/>
      <c r="EA26" s="30">
        <f>SUMPRODUCT(E26:DU26,$E$5:$DU$5)/IF(SUM($E$5:$DU$5)=0,1,SUM($E$5:$DU$5))/25</f>
        <v>0</v>
      </c>
      <c r="EB26" s="44" t="str">
        <f t="shared" si="3"/>
        <v/>
      </c>
      <c r="EC26" s="42">
        <f>COUNTIF($E26:$DU26,"Отл")</f>
        <v>0</v>
      </c>
      <c r="ED26" s="41">
        <f>COUNTIF($E26:$DU26,"Хор")</f>
        <v>0</v>
      </c>
      <c r="EE26" s="41">
        <f>COUNTIF($E26:$DU26,"Удв")</f>
        <v>0</v>
      </c>
      <c r="EF26" s="46">
        <f t="shared" si="2"/>
        <v>0</v>
      </c>
    </row>
    <row r="27" spans="1:136" hidden="1" x14ac:dyDescent="0.2">
      <c r="A27" s="23">
        <v>16</v>
      </c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8"/>
      <c r="DW27" s="22"/>
      <c r="DX27" s="22"/>
      <c r="DY27" s="29"/>
      <c r="DZ27" s="19"/>
      <c r="EA27" s="30">
        <f>SUMPRODUCT(E27:DU27,$E$5:$DU$5)/IF(SUM($E$5:$DU$5)=0,1,SUM($E$5:$DU$5))/25</f>
        <v>0</v>
      </c>
      <c r="EB27" s="44" t="str">
        <f t="shared" si="3"/>
        <v/>
      </c>
      <c r="EC27" s="42">
        <f>COUNTIF($E27:$DU27,"Отл")</f>
        <v>0</v>
      </c>
      <c r="ED27" s="41">
        <f>COUNTIF($E27:$DU27,"Хор")</f>
        <v>0</v>
      </c>
      <c r="EE27" s="41">
        <f>COUNTIF($E27:$DU27,"Удв")</f>
        <v>0</v>
      </c>
      <c r="EF27" s="46">
        <f t="shared" si="2"/>
        <v>0</v>
      </c>
    </row>
    <row r="28" spans="1:136" hidden="1" x14ac:dyDescent="0.2">
      <c r="A28" s="23">
        <v>17</v>
      </c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8"/>
      <c r="DW28" s="22"/>
      <c r="DX28" s="22"/>
      <c r="DY28" s="29"/>
      <c r="DZ28" s="19"/>
      <c r="EA28" s="30">
        <f>SUMPRODUCT(E28:DU28,$E$5:$DU$5)/IF(SUM($E$5:$DU$5)=0,1,SUM($E$5:$DU$5))/25</f>
        <v>0</v>
      </c>
      <c r="EB28" s="44" t="str">
        <f t="shared" si="3"/>
        <v/>
      </c>
      <c r="EC28" s="42">
        <f>COUNTIF($E28:$DU28,"Отл")</f>
        <v>0</v>
      </c>
      <c r="ED28" s="41">
        <f>COUNTIF($E28:$DU28,"Хор")</f>
        <v>0</v>
      </c>
      <c r="EE28" s="41">
        <f>COUNTIF($E28:$DU28,"Удв")</f>
        <v>0</v>
      </c>
      <c r="EF28" s="46">
        <f t="shared" si="2"/>
        <v>0</v>
      </c>
    </row>
    <row r="29" spans="1:136" hidden="1" x14ac:dyDescent="0.2">
      <c r="A29" s="23">
        <v>18</v>
      </c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8"/>
      <c r="DW29" s="22"/>
      <c r="DX29" s="22"/>
      <c r="DY29" s="29"/>
      <c r="DZ29" s="19"/>
      <c r="EA29" s="30">
        <f>SUMPRODUCT(E29:DU29,$E$5:$DU$5)/IF(SUM($E$5:$DU$5)=0,1,SUM($E$5:$DU$5))/25</f>
        <v>0</v>
      </c>
      <c r="EB29" s="44" t="str">
        <f t="shared" si="3"/>
        <v/>
      </c>
      <c r="EC29" s="42">
        <f>COUNTIF($E29:$DU29,"Отл")</f>
        <v>0</v>
      </c>
      <c r="ED29" s="41">
        <f>COUNTIF($E29:$DU29,"Хор")</f>
        <v>0</v>
      </c>
      <c r="EE29" s="41">
        <f>COUNTIF($E29:$DU29,"Удв")</f>
        <v>0</v>
      </c>
      <c r="EF29" s="46">
        <f t="shared" si="2"/>
        <v>0</v>
      </c>
    </row>
    <row r="30" spans="1:136" hidden="1" x14ac:dyDescent="0.2">
      <c r="A30" s="23">
        <v>19</v>
      </c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8"/>
      <c r="DW30" s="22"/>
      <c r="DX30" s="22"/>
      <c r="DY30" s="29"/>
      <c r="DZ30" s="19"/>
      <c r="EA30" s="30">
        <f>SUMPRODUCT(E30:DU30,$E$5:$DU$5)/IF(SUM($E$5:$DU$5)=0,1,SUM($E$5:$DU$5))/25</f>
        <v>0</v>
      </c>
      <c r="EB30" s="44" t="str">
        <f t="shared" si="3"/>
        <v/>
      </c>
      <c r="EC30" s="42">
        <f>COUNTIF($E30:$DU30,"Отл")</f>
        <v>0</v>
      </c>
      <c r="ED30" s="41">
        <f>COUNTIF($E30:$DU30,"Хор")</f>
        <v>0</v>
      </c>
      <c r="EE30" s="41">
        <f>COUNTIF($E30:$DU30,"Удв")</f>
        <v>0</v>
      </c>
      <c r="EF30" s="46">
        <f t="shared" si="2"/>
        <v>0</v>
      </c>
    </row>
    <row r="31" spans="1:136" hidden="1" x14ac:dyDescent="0.2">
      <c r="A31" s="23">
        <v>20</v>
      </c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8"/>
      <c r="DW31" s="22"/>
      <c r="DX31" s="22"/>
      <c r="DY31" s="29"/>
      <c r="DZ31" s="19"/>
      <c r="EA31" s="30">
        <f>SUMPRODUCT(E31:DU31,$E$5:$DU$5)/IF(SUM($E$5:$DU$5)=0,1,SUM($E$5:$DU$5))/25</f>
        <v>0</v>
      </c>
      <c r="EB31" s="44" t="str">
        <f t="shared" si="3"/>
        <v/>
      </c>
      <c r="EC31" s="42">
        <f>COUNTIF($E31:$DU31,"Отл")</f>
        <v>0</v>
      </c>
      <c r="ED31" s="41">
        <f>COUNTIF($E31:$DU31,"Хор")</f>
        <v>0</v>
      </c>
      <c r="EE31" s="41">
        <f>COUNTIF($E31:$DU31,"Удв")</f>
        <v>0</v>
      </c>
      <c r="EF31" s="46">
        <f t="shared" si="2"/>
        <v>0</v>
      </c>
    </row>
    <row r="32" spans="1:136" hidden="1" x14ac:dyDescent="0.2">
      <c r="A32" s="23">
        <v>21</v>
      </c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8"/>
      <c r="DW32" s="22"/>
      <c r="DX32" s="22"/>
      <c r="DY32" s="29"/>
      <c r="DZ32" s="19"/>
      <c r="EA32" s="30">
        <f>SUMPRODUCT(E32:DU32,$E$5:$DU$5)/IF(SUM($E$5:$DU$5)=0,1,SUM($E$5:$DU$5))/25</f>
        <v>0</v>
      </c>
      <c r="EB32" s="44" t="str">
        <f t="shared" si="3"/>
        <v/>
      </c>
      <c r="EC32" s="42">
        <f>COUNTIF($E32:$DU32,"Отл")</f>
        <v>0</v>
      </c>
      <c r="ED32" s="41">
        <f>COUNTIF($E32:$DU32,"Хор")</f>
        <v>0</v>
      </c>
      <c r="EE32" s="41">
        <f>COUNTIF($E32:$DU32,"Удв")</f>
        <v>0</v>
      </c>
      <c r="EF32" s="46">
        <f t="shared" si="2"/>
        <v>0</v>
      </c>
    </row>
    <row r="33" spans="1:136" hidden="1" x14ac:dyDescent="0.2">
      <c r="A33" s="23">
        <v>22</v>
      </c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8"/>
      <c r="DW33" s="22"/>
      <c r="DX33" s="22"/>
      <c r="DY33" s="29"/>
      <c r="DZ33" s="19"/>
      <c r="EA33" s="30">
        <f>SUMPRODUCT(E33:DU33,$E$5:$DU$5)/IF(SUM($E$5:$DU$5)=0,1,SUM($E$5:$DU$5))/25</f>
        <v>0</v>
      </c>
      <c r="EB33" s="44" t="str">
        <f t="shared" si="3"/>
        <v/>
      </c>
      <c r="EC33" s="42">
        <f>COUNTIF($E33:$DU33,"Отл")</f>
        <v>0</v>
      </c>
      <c r="ED33" s="41">
        <f>COUNTIF($E33:$DU33,"Хор")</f>
        <v>0</v>
      </c>
      <c r="EE33" s="41">
        <f>COUNTIF($E33:$DU33,"Удв")</f>
        <v>0</v>
      </c>
      <c r="EF33" s="46">
        <f t="shared" si="2"/>
        <v>0</v>
      </c>
    </row>
    <row r="34" spans="1:136" hidden="1" x14ac:dyDescent="0.2">
      <c r="A34" s="23">
        <v>23</v>
      </c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8"/>
      <c r="DW34" s="22"/>
      <c r="DX34" s="22"/>
      <c r="DY34" s="29"/>
      <c r="DZ34" s="19"/>
      <c r="EA34" s="30">
        <f>SUMPRODUCT(E34:DU34,$E$5:$DU$5)/IF(SUM($E$5:$DU$5)=0,1,SUM($E$5:$DU$5))/25</f>
        <v>0</v>
      </c>
      <c r="EB34" s="44" t="str">
        <f t="shared" si="3"/>
        <v/>
      </c>
      <c r="EC34" s="42">
        <f>COUNTIF($E34:$DU34,"Отл")</f>
        <v>0</v>
      </c>
      <c r="ED34" s="41">
        <f>COUNTIF($E34:$DU34,"Хор")</f>
        <v>0</v>
      </c>
      <c r="EE34" s="41">
        <f>COUNTIF($E34:$DU34,"Удв")</f>
        <v>0</v>
      </c>
      <c r="EF34" s="46">
        <f t="shared" si="2"/>
        <v>0</v>
      </c>
    </row>
    <row r="35" spans="1:136" hidden="1" x14ac:dyDescent="0.2">
      <c r="A35" s="23">
        <v>24</v>
      </c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8"/>
      <c r="DW35" s="22"/>
      <c r="DX35" s="22"/>
      <c r="DY35" s="29"/>
      <c r="DZ35" s="19"/>
      <c r="EA35" s="30">
        <f>SUMPRODUCT(E35:DU35,$E$5:$DU$5)/IF(SUM($E$5:$DU$5)=0,1,SUM($E$5:$DU$5))/25</f>
        <v>0</v>
      </c>
      <c r="EB35" s="44" t="str">
        <f t="shared" si="3"/>
        <v/>
      </c>
      <c r="EC35" s="42">
        <f>COUNTIF($E35:$DU35,"Отл")</f>
        <v>0</v>
      </c>
      <c r="ED35" s="41">
        <f>COUNTIF($E35:$DU35,"Хор")</f>
        <v>0</v>
      </c>
      <c r="EE35" s="41">
        <f>COUNTIF($E35:$DU35,"Удв")</f>
        <v>0</v>
      </c>
      <c r="EF35" s="46">
        <f t="shared" si="2"/>
        <v>0</v>
      </c>
    </row>
    <row r="36" spans="1:136" hidden="1" x14ac:dyDescent="0.2">
      <c r="A36" s="23">
        <v>25</v>
      </c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8"/>
      <c r="DW36" s="22"/>
      <c r="DX36" s="22"/>
      <c r="DY36" s="29"/>
      <c r="DZ36" s="19"/>
      <c r="EA36" s="30">
        <f>SUMPRODUCT(E36:DU36,$E$5:$DU$5)/IF(SUM($E$5:$DU$5)=0,1,SUM($E$5:$DU$5))/25</f>
        <v>0</v>
      </c>
      <c r="EB36" s="44" t="str">
        <f t="shared" si="3"/>
        <v/>
      </c>
      <c r="EC36" s="42">
        <f>COUNTIF($E36:$DU36,"Отл")</f>
        <v>0</v>
      </c>
      <c r="ED36" s="41">
        <f>COUNTIF($E36:$DU36,"Хор")</f>
        <v>0</v>
      </c>
      <c r="EE36" s="41">
        <f>COUNTIF($E36:$DU36,"Удв")</f>
        <v>0</v>
      </c>
      <c r="EF36" s="46">
        <f t="shared" si="2"/>
        <v>0</v>
      </c>
    </row>
    <row r="37" spans="1:136" hidden="1" x14ac:dyDescent="0.2">
      <c r="A37" s="23">
        <v>26</v>
      </c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8"/>
      <c r="DW37" s="22"/>
      <c r="DX37" s="22"/>
      <c r="DY37" s="29"/>
      <c r="DZ37" s="19"/>
      <c r="EA37" s="30">
        <f>SUMPRODUCT(E37:DU37,$E$5:$DU$5)/IF(SUM($E$5:$DU$5)=0,1,SUM($E$5:$DU$5))/25</f>
        <v>0</v>
      </c>
      <c r="EB37" s="44" t="str">
        <f t="shared" si="3"/>
        <v/>
      </c>
      <c r="EC37" s="42">
        <f>COUNTIF($E37:$DU37,"Отл")</f>
        <v>0</v>
      </c>
      <c r="ED37" s="41">
        <f>COUNTIF($E37:$DU37,"Хор")</f>
        <v>0</v>
      </c>
      <c r="EE37" s="41">
        <f>COUNTIF($E37:$DU37,"Удв")</f>
        <v>0</v>
      </c>
      <c r="EF37" s="46">
        <f t="shared" si="2"/>
        <v>0</v>
      </c>
    </row>
    <row r="38" spans="1:136" hidden="1" x14ac:dyDescent="0.2">
      <c r="A38" s="23">
        <v>27</v>
      </c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8"/>
      <c r="DW38" s="22"/>
      <c r="DX38" s="22"/>
      <c r="DY38" s="29"/>
      <c r="DZ38" s="19"/>
      <c r="EA38" s="30">
        <f>SUMPRODUCT(E38:DU38,$E$5:$DU$5)/IF(SUM($E$5:$DU$5)=0,1,SUM($E$5:$DU$5))/25</f>
        <v>0</v>
      </c>
      <c r="EB38" s="44" t="str">
        <f t="shared" si="3"/>
        <v/>
      </c>
      <c r="EC38" s="42">
        <f>COUNTIF($E38:$DU38,"Отл")</f>
        <v>0</v>
      </c>
      <c r="ED38" s="41">
        <f>COUNTIF($E38:$DU38,"Хор")</f>
        <v>0</v>
      </c>
      <c r="EE38" s="41">
        <f>COUNTIF($E38:$DU38,"Удв")</f>
        <v>0</v>
      </c>
      <c r="EF38" s="46">
        <f t="shared" si="2"/>
        <v>0</v>
      </c>
    </row>
    <row r="39" spans="1:136" hidden="1" x14ac:dyDescent="0.2">
      <c r="A39" s="23">
        <v>28</v>
      </c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8"/>
      <c r="DW39" s="22"/>
      <c r="DX39" s="22"/>
      <c r="DY39" s="29"/>
      <c r="DZ39" s="19"/>
      <c r="EA39" s="30">
        <f>SUMPRODUCT(E39:DU39,$E$5:$DU$5)/IF(SUM($E$5:$DU$5)=0,1,SUM($E$5:$DU$5))/25</f>
        <v>0</v>
      </c>
      <c r="EB39" s="44" t="str">
        <f t="shared" si="3"/>
        <v/>
      </c>
      <c r="EC39" s="42">
        <f>COUNTIF($E39:$DU39,"Отл")</f>
        <v>0</v>
      </c>
      <c r="ED39" s="41">
        <f>COUNTIF($E39:$DU39,"Хор")</f>
        <v>0</v>
      </c>
      <c r="EE39" s="41">
        <f>COUNTIF($E39:$DU39,"Удв")</f>
        <v>0</v>
      </c>
      <c r="EF39" s="46">
        <f t="shared" si="2"/>
        <v>0</v>
      </c>
    </row>
    <row r="40" spans="1:136" hidden="1" x14ac:dyDescent="0.2">
      <c r="A40" s="23">
        <v>29</v>
      </c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8"/>
      <c r="DW40" s="22"/>
      <c r="DX40" s="22"/>
      <c r="DY40" s="29"/>
      <c r="DZ40" s="19"/>
      <c r="EA40" s="30">
        <f>SUMPRODUCT(E40:DU40,$E$5:$DU$5)/IF(SUM($E$5:$DU$5)=0,1,SUM($E$5:$DU$5))/25</f>
        <v>0</v>
      </c>
      <c r="EB40" s="44" t="str">
        <f t="shared" si="3"/>
        <v/>
      </c>
      <c r="EC40" s="42">
        <f>COUNTIF($E40:$DU40,"Отл")</f>
        <v>0</v>
      </c>
      <c r="ED40" s="41">
        <f>COUNTIF($E40:$DU40,"Хор")</f>
        <v>0</v>
      </c>
      <c r="EE40" s="41">
        <f>COUNTIF($E40:$DU40,"Удв")</f>
        <v>0</v>
      </c>
      <c r="EF40" s="46">
        <f t="shared" si="2"/>
        <v>0</v>
      </c>
    </row>
    <row r="41" spans="1:136" hidden="1" x14ac:dyDescent="0.2">
      <c r="A41" s="23">
        <v>30</v>
      </c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8"/>
      <c r="DW41" s="22"/>
      <c r="DX41" s="22"/>
      <c r="DY41" s="29"/>
      <c r="DZ41" s="19"/>
      <c r="EA41" s="30">
        <f>SUMPRODUCT(E41:DU41,$E$5:$DU$5)/IF(SUM($E$5:$DU$5)=0,1,SUM($E$5:$DU$5))/25</f>
        <v>0</v>
      </c>
      <c r="EB41" s="44" t="str">
        <f t="shared" si="3"/>
        <v/>
      </c>
      <c r="EC41" s="42">
        <f>COUNTIF($E41:$DU41,"Отл")</f>
        <v>0</v>
      </c>
      <c r="ED41" s="41">
        <f>COUNTIF($E41:$DU41,"Хор")</f>
        <v>0</v>
      </c>
      <c r="EE41" s="41">
        <f>COUNTIF($E41:$DU41,"Удв")</f>
        <v>0</v>
      </c>
      <c r="EF41" s="46">
        <f t="shared" si="2"/>
        <v>0</v>
      </c>
    </row>
    <row r="42" spans="1:136" hidden="1" x14ac:dyDescent="0.2">
      <c r="A42" s="23">
        <v>31</v>
      </c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8"/>
      <c r="DW42" s="22"/>
      <c r="DX42" s="22"/>
      <c r="DY42" s="29"/>
      <c r="DZ42" s="19"/>
      <c r="EA42" s="30">
        <f>SUMPRODUCT(E42:DU42,$E$5:$DU$5)/IF(SUM($E$5:$DU$5)=0,1,SUM($E$5:$DU$5))/25</f>
        <v>0</v>
      </c>
      <c r="EB42" s="44" t="str">
        <f t="shared" si="3"/>
        <v/>
      </c>
      <c r="EC42" s="42">
        <f>COUNTIF($E42:$DU42,"Отл")</f>
        <v>0</v>
      </c>
      <c r="ED42" s="41">
        <f>COUNTIF($E42:$DU42,"Хор")</f>
        <v>0</v>
      </c>
      <c r="EE42" s="41">
        <f>COUNTIF($E42:$DU42,"Удв")</f>
        <v>0</v>
      </c>
      <c r="EF42" s="46">
        <f t="shared" si="2"/>
        <v>0</v>
      </c>
    </row>
    <row r="43" spans="1:136" hidden="1" x14ac:dyDescent="0.2">
      <c r="A43" s="23">
        <v>32</v>
      </c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8"/>
      <c r="DW43" s="22"/>
      <c r="DX43" s="22"/>
      <c r="DY43" s="29"/>
      <c r="DZ43" s="19"/>
      <c r="EA43" s="30">
        <f>SUMPRODUCT(E43:DU43,$E$5:$DU$5)/IF(SUM($E$5:$DU$5)=0,1,SUM($E$5:$DU$5))/25</f>
        <v>0</v>
      </c>
      <c r="EB43" s="44" t="str">
        <f t="shared" si="3"/>
        <v/>
      </c>
      <c r="EC43" s="42">
        <f>COUNTIF($E43:$DU43,"Отл")</f>
        <v>0</v>
      </c>
      <c r="ED43" s="41">
        <f>COUNTIF($E43:$DU43,"Хор")</f>
        <v>0</v>
      </c>
      <c r="EE43" s="41">
        <f>COUNTIF($E43:$DU43,"Удв")</f>
        <v>0</v>
      </c>
      <c r="EF43" s="46">
        <f t="shared" si="2"/>
        <v>0</v>
      </c>
    </row>
    <row r="44" spans="1:136" hidden="1" x14ac:dyDescent="0.2">
      <c r="A44" s="23">
        <v>33</v>
      </c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8"/>
      <c r="DW44" s="22"/>
      <c r="DX44" s="22"/>
      <c r="DY44" s="29"/>
      <c r="DZ44" s="19"/>
      <c r="EA44" s="30">
        <f>SUMPRODUCT(E44:DU44,$E$5:$DU$5)/IF(SUM($E$5:$DU$5)=0,1,SUM($E$5:$DU$5))/25</f>
        <v>0</v>
      </c>
      <c r="EB44" s="44" t="str">
        <f t="shared" si="3"/>
        <v/>
      </c>
      <c r="EC44" s="42">
        <f>COUNTIF($E44:$DU44,"Отл")</f>
        <v>0</v>
      </c>
      <c r="ED44" s="41">
        <f>COUNTIF($E44:$DU44,"Хор")</f>
        <v>0</v>
      </c>
      <c r="EE44" s="41">
        <f>COUNTIF($E44:$DU44,"Удв")</f>
        <v>0</v>
      </c>
      <c r="EF44" s="46">
        <f>COUNTIF($E44:$DU44,"Зач")</f>
        <v>0</v>
      </c>
    </row>
    <row r="45" spans="1:136" hidden="1" x14ac:dyDescent="0.2">
      <c r="A45" s="23">
        <v>34</v>
      </c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8"/>
      <c r="DW45" s="22"/>
      <c r="DX45" s="22"/>
      <c r="DY45" s="29"/>
      <c r="DZ45" s="19"/>
      <c r="EA45" s="30">
        <f>SUMPRODUCT(E45:DU45,$E$5:$DU$5)/IF(SUM($E$5:$DU$5)=0,1,SUM($E$5:$DU$5))/25</f>
        <v>0</v>
      </c>
      <c r="EB45" s="44" t="str">
        <f t="shared" si="3"/>
        <v/>
      </c>
      <c r="EC45" s="42">
        <f>COUNTIF($E45:$DU45,"Отл")</f>
        <v>0</v>
      </c>
      <c r="ED45" s="41">
        <f>COUNTIF($E45:$DU45,"Хор")</f>
        <v>0</v>
      </c>
      <c r="EE45" s="41">
        <f>COUNTIF($E45:$DU45,"Удв")</f>
        <v>0</v>
      </c>
      <c r="EF45" s="46">
        <f>COUNTIF($E45:$DU45,"Зач")</f>
        <v>0</v>
      </c>
    </row>
    <row r="46" spans="1:136" hidden="1" x14ac:dyDescent="0.2">
      <c r="A46" s="23">
        <v>35</v>
      </c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8"/>
      <c r="DW46" s="22"/>
      <c r="DX46" s="22"/>
      <c r="DY46" s="29"/>
      <c r="DZ46" s="19"/>
      <c r="EA46" s="30">
        <f>SUMPRODUCT(E46:DU46,$E$5:$DU$5)/IF(SUM($E$5:$DU$5)=0,1,SUM($E$5:$DU$5))/25</f>
        <v>0</v>
      </c>
      <c r="EB46" s="44" t="str">
        <f t="shared" si="3"/>
        <v/>
      </c>
      <c r="EC46" s="42">
        <f>COUNTIF($E46:$DU46,"Отл")</f>
        <v>0</v>
      </c>
      <c r="ED46" s="41">
        <f>COUNTIF($E46:$DU46,"Хор")</f>
        <v>0</v>
      </c>
      <c r="EE46" s="41">
        <f>COUNTIF($E46:$DU46,"Удв")</f>
        <v>0</v>
      </c>
      <c r="EF46" s="46">
        <f>COUNTIF($E46:$DU46,"Зач")</f>
        <v>0</v>
      </c>
    </row>
    <row r="47" spans="1:136" hidden="1" x14ac:dyDescent="0.2">
      <c r="A47" s="23">
        <v>36</v>
      </c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8"/>
      <c r="DW47" s="22"/>
      <c r="DX47" s="22"/>
      <c r="DY47" s="29"/>
      <c r="DZ47" s="19"/>
      <c r="EA47" s="30">
        <f>SUMPRODUCT(E47:DU47,$E$5:$DU$5)/IF(SUM($E$5:$DU$5)=0,1,SUM($E$5:$DU$5))/25</f>
        <v>0</v>
      </c>
      <c r="EB47" s="44" t="str">
        <f t="shared" si="3"/>
        <v/>
      </c>
      <c r="EC47" s="42">
        <f>COUNTIF($E47:$DU47,"Отл")</f>
        <v>0</v>
      </c>
      <c r="ED47" s="41">
        <f>COUNTIF($E47:$DU47,"Хор")</f>
        <v>0</v>
      </c>
      <c r="EE47" s="41">
        <f>COUNTIF($E47:$DU47,"Удв")</f>
        <v>0</v>
      </c>
      <c r="EF47" s="46">
        <f>COUNTIF($E47:$DU47,"Зач")</f>
        <v>0</v>
      </c>
    </row>
    <row r="48" spans="1:136" hidden="1" x14ac:dyDescent="0.2">
      <c r="A48" s="23">
        <v>37</v>
      </c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8"/>
      <c r="DW48" s="22"/>
      <c r="DX48" s="22"/>
      <c r="DY48" s="29"/>
      <c r="DZ48" s="19"/>
      <c r="EA48" s="30">
        <f>SUMPRODUCT(E48:DU48,$E$5:$DU$5)/IF(SUM($E$5:$DU$5)=0,1,SUM($E$5:$DU$5))/25</f>
        <v>0</v>
      </c>
      <c r="EB48" s="44" t="str">
        <f t="shared" si="3"/>
        <v/>
      </c>
      <c r="EC48" s="42">
        <f>COUNTIF($E48:$DU48,"Отл")</f>
        <v>0</v>
      </c>
      <c r="ED48" s="41">
        <f>COUNTIF($E48:$DU48,"Хор")</f>
        <v>0</v>
      </c>
      <c r="EE48" s="41">
        <f>COUNTIF($E48:$DU48,"Удв")</f>
        <v>0</v>
      </c>
      <c r="EF48" s="46">
        <f>COUNTIF($E48:$DU48,"Зач")</f>
        <v>0</v>
      </c>
    </row>
    <row r="49" spans="1:136" hidden="1" x14ac:dyDescent="0.2">
      <c r="A49" s="23">
        <v>38</v>
      </c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8"/>
      <c r="DW49" s="22"/>
      <c r="DX49" s="22"/>
      <c r="DY49" s="29"/>
      <c r="DZ49" s="19"/>
      <c r="EA49" s="30">
        <f>SUMPRODUCT(E49:DU49,$E$5:$DU$5)/IF(SUM($E$5:$DU$5)=0,1,SUM($E$5:$DU$5))/25</f>
        <v>0</v>
      </c>
      <c r="EB49" s="44" t="str">
        <f t="shared" si="3"/>
        <v/>
      </c>
      <c r="EC49" s="42">
        <f>COUNTIF($E49:$DU49,"Отл")</f>
        <v>0</v>
      </c>
      <c r="ED49" s="41">
        <f>COUNTIF($E49:$DU49,"Хор")</f>
        <v>0</v>
      </c>
      <c r="EE49" s="41">
        <f>COUNTIF($E49:$DU49,"Удв")</f>
        <v>0</v>
      </c>
      <c r="EF49" s="46">
        <f>COUNTIF($E49:$DU49,"Зач")</f>
        <v>0</v>
      </c>
    </row>
    <row r="50" spans="1:136" hidden="1" x14ac:dyDescent="0.2">
      <c r="A50" s="23">
        <v>39</v>
      </c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8"/>
      <c r="DW50" s="22"/>
      <c r="DX50" s="22"/>
      <c r="DY50" s="29"/>
      <c r="DZ50" s="19"/>
      <c r="EA50" s="30">
        <f>SUMPRODUCT(E50:DU50,$E$5:$DU$5)/IF(SUM($E$5:$DU$5)=0,1,SUM($E$5:$DU$5))/25</f>
        <v>0</v>
      </c>
      <c r="EB50" s="44" t="str">
        <f t="shared" si="3"/>
        <v/>
      </c>
      <c r="EC50" s="42">
        <f>COUNTIF($E50:$DU50,"Отл")</f>
        <v>0</v>
      </c>
      <c r="ED50" s="41">
        <f>COUNTIF($E50:$DU50,"Хор")</f>
        <v>0</v>
      </c>
      <c r="EE50" s="41">
        <f>COUNTIF($E50:$DU50,"Удв")</f>
        <v>0</v>
      </c>
      <c r="EF50" s="46">
        <f>COUNTIF($E50:$DU50,"Зач")</f>
        <v>0</v>
      </c>
    </row>
    <row r="51" spans="1:136" hidden="1" x14ac:dyDescent="0.2">
      <c r="A51" s="23">
        <v>40</v>
      </c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8"/>
      <c r="DW51" s="22"/>
      <c r="DX51" s="22"/>
      <c r="DY51" s="29"/>
      <c r="DZ51" s="19"/>
      <c r="EA51" s="30">
        <f>SUMPRODUCT(E51:DU51,$E$5:$DU$5)/IF(SUM($E$5:$DU$5)=0,1,SUM($E$5:$DU$5))/25</f>
        <v>0</v>
      </c>
      <c r="EB51" s="44" t="str">
        <f t="shared" si="3"/>
        <v/>
      </c>
      <c r="EC51" s="42">
        <f>COUNTIF($E51:$DU51,"Отл")</f>
        <v>0</v>
      </c>
      <c r="ED51" s="41">
        <f>COUNTIF($E51:$DU51,"Хор")</f>
        <v>0</v>
      </c>
      <c r="EE51" s="41">
        <f>COUNTIF($E51:$DU51,"Удв")</f>
        <v>0</v>
      </c>
      <c r="EF51" s="46">
        <f>COUNTIF($E51:$DU51,"Зач")</f>
        <v>0</v>
      </c>
    </row>
    <row r="52" spans="1:136" hidden="1" x14ac:dyDescent="0.2">
      <c r="A52" s="23">
        <v>41</v>
      </c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8"/>
      <c r="DW52" s="22"/>
      <c r="DX52" s="22"/>
      <c r="DY52" s="29"/>
      <c r="DZ52" s="19"/>
      <c r="EA52" s="30">
        <f>SUMPRODUCT(E52:DU52,$E$5:$DU$5)/IF(SUM($E$5:$DU$5)=0,1,SUM($E$5:$DU$5))/25</f>
        <v>0</v>
      </c>
      <c r="EB52" s="44" t="str">
        <f t="shared" si="3"/>
        <v/>
      </c>
      <c r="EC52" s="42">
        <f>COUNTIF($E52:$DU52,"Отл")</f>
        <v>0</v>
      </c>
      <c r="ED52" s="41">
        <f>COUNTIF($E52:$DU52,"Хор")</f>
        <v>0</v>
      </c>
      <c r="EE52" s="41">
        <f>COUNTIF($E52:$DU52,"Удв")</f>
        <v>0</v>
      </c>
      <c r="EF52" s="46">
        <f>COUNTIF($E52:$DU52,"Зач")</f>
        <v>0</v>
      </c>
    </row>
    <row r="53" spans="1:136" hidden="1" x14ac:dyDescent="0.2">
      <c r="A53" s="23">
        <v>42</v>
      </c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8"/>
      <c r="DW53" s="22"/>
      <c r="DX53" s="22"/>
      <c r="DY53" s="29"/>
      <c r="DZ53" s="19"/>
      <c r="EA53" s="30">
        <f>SUMPRODUCT(E53:DU53,$E$5:$DU$5)/IF(SUM($E$5:$DU$5)=0,1,SUM($E$5:$DU$5))/25</f>
        <v>0</v>
      </c>
      <c r="EB53" s="44" t="str">
        <f t="shared" si="3"/>
        <v/>
      </c>
      <c r="EC53" s="42">
        <f>COUNTIF($E53:$DU53,"Отл")</f>
        <v>0</v>
      </c>
      <c r="ED53" s="41">
        <f>COUNTIF($E53:$DU53,"Хор")</f>
        <v>0</v>
      </c>
      <c r="EE53" s="41">
        <f>COUNTIF($E53:$DU53,"Удв")</f>
        <v>0</v>
      </c>
      <c r="EF53" s="46">
        <f>COUNTIF($E53:$DU53,"Зач")</f>
        <v>0</v>
      </c>
    </row>
    <row r="54" spans="1:136" hidden="1" x14ac:dyDescent="0.2">
      <c r="A54" s="23">
        <v>43</v>
      </c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8"/>
      <c r="DW54" s="22"/>
      <c r="DX54" s="22"/>
      <c r="DY54" s="29"/>
      <c r="DZ54" s="19"/>
      <c r="EA54" s="30">
        <f>SUMPRODUCT(E54:DU54,$E$5:$DU$5)/IF(SUM($E$5:$DU$5)=0,1,SUM($E$5:$DU$5))/25</f>
        <v>0</v>
      </c>
      <c r="EB54" s="44" t="str">
        <f t="shared" si="3"/>
        <v/>
      </c>
      <c r="EC54" s="42">
        <f>COUNTIF($E54:$DU54,"Отл")</f>
        <v>0</v>
      </c>
      <c r="ED54" s="41">
        <f>COUNTIF($E54:$DU54,"Хор")</f>
        <v>0</v>
      </c>
      <c r="EE54" s="41">
        <f>COUNTIF($E54:$DU54,"Удв")</f>
        <v>0</v>
      </c>
      <c r="EF54" s="46">
        <f>COUNTIF($E54:$DU54,"Зач")</f>
        <v>0</v>
      </c>
    </row>
    <row r="55" spans="1:136" hidden="1" x14ac:dyDescent="0.2">
      <c r="A55" s="23">
        <v>44</v>
      </c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8"/>
      <c r="DW55" s="22"/>
      <c r="DX55" s="22"/>
      <c r="DY55" s="29"/>
      <c r="DZ55" s="19"/>
      <c r="EA55" s="30">
        <f>SUMPRODUCT(E55:DU55,$E$5:$DU$5)/IF(SUM($E$5:$DU$5)=0,1,SUM($E$5:$DU$5))/25</f>
        <v>0</v>
      </c>
      <c r="EB55" s="44" t="str">
        <f t="shared" si="3"/>
        <v/>
      </c>
      <c r="EC55" s="42">
        <f>COUNTIF($E55:$DU55,"Отл")</f>
        <v>0</v>
      </c>
      <c r="ED55" s="41">
        <f>COUNTIF($E55:$DU55,"Хор")</f>
        <v>0</v>
      </c>
      <c r="EE55" s="41">
        <f>COUNTIF($E55:$DU55,"Удв")</f>
        <v>0</v>
      </c>
      <c r="EF55" s="46">
        <f>COUNTIF($E55:$DU55,"Зач")</f>
        <v>0</v>
      </c>
    </row>
    <row r="56" spans="1:136" hidden="1" x14ac:dyDescent="0.2">
      <c r="A56" s="23">
        <v>45</v>
      </c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8"/>
      <c r="DW56" s="22"/>
      <c r="DX56" s="22"/>
      <c r="DY56" s="29"/>
      <c r="DZ56" s="19"/>
      <c r="EA56" s="30">
        <f>SUMPRODUCT(E56:DU56,$E$5:$DU$5)/IF(SUM($E$5:$DU$5)=0,1,SUM($E$5:$DU$5))/25</f>
        <v>0</v>
      </c>
      <c r="EB56" s="44" t="str">
        <f t="shared" si="3"/>
        <v/>
      </c>
      <c r="EC56" s="42">
        <f>COUNTIF($E56:$DU56,"Отл")</f>
        <v>0</v>
      </c>
      <c r="ED56" s="41">
        <f>COUNTIF($E56:$DU56,"Хор")</f>
        <v>0</v>
      </c>
      <c r="EE56" s="41">
        <f>COUNTIF($E56:$DU56,"Удв")</f>
        <v>0</v>
      </c>
      <c r="EF56" s="46">
        <f>COUNTIF($E56:$DU56,"Зач")</f>
        <v>0</v>
      </c>
    </row>
    <row r="57" spans="1:136" hidden="1" x14ac:dyDescent="0.2">
      <c r="A57" s="23">
        <v>46</v>
      </c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8"/>
      <c r="DW57" s="22"/>
      <c r="DX57" s="22"/>
      <c r="DY57" s="29"/>
      <c r="DZ57" s="19"/>
      <c r="EA57" s="30">
        <f>SUMPRODUCT(E57:DU57,$E$5:$DU$5)/IF(SUM($E$5:$DU$5)=0,1,SUM($E$5:$DU$5))/25</f>
        <v>0</v>
      </c>
      <c r="EB57" s="44" t="str">
        <f t="shared" si="3"/>
        <v/>
      </c>
      <c r="EC57" s="42">
        <f>COUNTIF($E57:$DU57,"Отл")</f>
        <v>0</v>
      </c>
      <c r="ED57" s="41">
        <f>COUNTIF($E57:$DU57,"Хор")</f>
        <v>0</v>
      </c>
      <c r="EE57" s="41">
        <f>COUNTIF($E57:$DU57,"Удв")</f>
        <v>0</v>
      </c>
      <c r="EF57" s="46">
        <f>COUNTIF($E57:$DU57,"Зач")</f>
        <v>0</v>
      </c>
    </row>
    <row r="58" spans="1:136" hidden="1" x14ac:dyDescent="0.2">
      <c r="A58" s="23">
        <v>47</v>
      </c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8"/>
      <c r="DW58" s="22"/>
      <c r="DX58" s="22"/>
      <c r="DY58" s="29"/>
      <c r="DZ58" s="19"/>
      <c r="EA58" s="30">
        <f>SUMPRODUCT(E58:DU58,$E$5:$DU$5)/IF(SUM($E$5:$DU$5)=0,1,SUM($E$5:$DU$5))/25</f>
        <v>0</v>
      </c>
      <c r="EB58" s="44" t="str">
        <f t="shared" si="3"/>
        <v/>
      </c>
      <c r="EC58" s="42">
        <f>COUNTIF($E58:$DU58,"Отл")</f>
        <v>0</v>
      </c>
      <c r="ED58" s="41">
        <f>COUNTIF($E58:$DU58,"Хор")</f>
        <v>0</v>
      </c>
      <c r="EE58" s="41">
        <f>COUNTIF($E58:$DU58,"Удв")</f>
        <v>0</v>
      </c>
      <c r="EF58" s="46">
        <f>COUNTIF($E58:$DU58,"Зач")</f>
        <v>0</v>
      </c>
    </row>
    <row r="59" spans="1:136" hidden="1" x14ac:dyDescent="0.2">
      <c r="A59" s="23">
        <v>48</v>
      </c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8"/>
      <c r="DW59" s="22"/>
      <c r="DX59" s="22"/>
      <c r="DY59" s="29"/>
      <c r="DZ59" s="19"/>
      <c r="EA59" s="30">
        <f>SUMPRODUCT(E59:DU59,$E$5:$DU$5)/IF(SUM($E$5:$DU$5)=0,1,SUM($E$5:$DU$5))/25</f>
        <v>0</v>
      </c>
      <c r="EB59" s="44" t="str">
        <f t="shared" si="3"/>
        <v/>
      </c>
      <c r="EC59" s="42">
        <f>COUNTIF($E59:$DU59,"Отл")</f>
        <v>0</v>
      </c>
      <c r="ED59" s="41">
        <f>COUNTIF($E59:$DU59,"Хор")</f>
        <v>0</v>
      </c>
      <c r="EE59" s="41">
        <f>COUNTIF($E59:$DU59,"Удв")</f>
        <v>0</v>
      </c>
      <c r="EF59" s="46">
        <f>COUNTIF($E59:$DU59,"Зач")</f>
        <v>0</v>
      </c>
    </row>
    <row r="60" spans="1:136" hidden="1" x14ac:dyDescent="0.2">
      <c r="A60" s="23">
        <v>49</v>
      </c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8"/>
      <c r="DW60" s="22"/>
      <c r="DX60" s="22"/>
      <c r="DY60" s="29"/>
      <c r="DZ60" s="19"/>
      <c r="EA60" s="30">
        <f>SUMPRODUCT(E60:DU60,$E$5:$DU$5)/IF(SUM($E$5:$DU$5)=0,1,SUM($E$5:$DU$5))/25</f>
        <v>0</v>
      </c>
      <c r="EB60" s="44" t="str">
        <f t="shared" si="3"/>
        <v/>
      </c>
      <c r="EC60" s="42">
        <f>COUNTIF($E60:$DU60,"Отл")</f>
        <v>0</v>
      </c>
      <c r="ED60" s="41">
        <f>COUNTIF($E60:$DU60,"Хор")</f>
        <v>0</v>
      </c>
      <c r="EE60" s="41">
        <f>COUNTIF($E60:$DU60,"Удв")</f>
        <v>0</v>
      </c>
      <c r="EF60" s="46">
        <f>COUNTIF($E60:$DU60,"Зач")</f>
        <v>0</v>
      </c>
    </row>
    <row r="61" spans="1:136" hidden="1" x14ac:dyDescent="0.2">
      <c r="A61" s="23">
        <v>50</v>
      </c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8"/>
      <c r="DW61" s="22"/>
      <c r="DX61" s="22"/>
      <c r="DY61" s="29"/>
      <c r="DZ61" s="19"/>
      <c r="EA61" s="30">
        <f>SUMPRODUCT(E61:DU61,$E$5:$DU$5)/IF(SUM($E$5:$DU$5)=0,1,SUM($E$5:$DU$5))/25</f>
        <v>0</v>
      </c>
      <c r="EB61" s="44" t="str">
        <f t="shared" si="3"/>
        <v/>
      </c>
      <c r="EC61" s="42">
        <f>COUNTIF($E61:$DU61,"Отл")</f>
        <v>0</v>
      </c>
      <c r="ED61" s="41">
        <f>COUNTIF($E61:$DU61,"Хор")</f>
        <v>0</v>
      </c>
      <c r="EE61" s="41">
        <f>COUNTIF($E61:$DU61,"Удв")</f>
        <v>0</v>
      </c>
      <c r="EF61" s="46">
        <f>COUNTIF($E61:$DU61,"Зач")</f>
        <v>0</v>
      </c>
    </row>
    <row r="62" spans="1:136" hidden="1" x14ac:dyDescent="0.2">
      <c r="A62" s="23">
        <v>51</v>
      </c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8"/>
      <c r="DW62" s="22"/>
      <c r="DX62" s="22"/>
      <c r="DY62" s="29"/>
      <c r="DZ62" s="19"/>
      <c r="EA62" s="30">
        <f>SUMPRODUCT(E62:DU62,$E$5:$DU$5)/IF(SUM($E$5:$DU$5)=0,1,SUM($E$5:$DU$5))/25</f>
        <v>0</v>
      </c>
      <c r="EB62" s="44" t="str">
        <f t="shared" si="3"/>
        <v/>
      </c>
      <c r="EC62" s="42">
        <f>COUNTIF($E62:$DU62,"Отл")</f>
        <v>0</v>
      </c>
      <c r="ED62" s="41">
        <f>COUNTIF($E62:$DU62,"Хор")</f>
        <v>0</v>
      </c>
      <c r="EE62" s="41">
        <f>COUNTIF($E62:$DU62,"Удв")</f>
        <v>0</v>
      </c>
      <c r="EF62" s="46">
        <f>COUNTIF($E62:$DU62,"Зач")</f>
        <v>0</v>
      </c>
    </row>
    <row r="63" spans="1:136" hidden="1" x14ac:dyDescent="0.2">
      <c r="A63" s="23">
        <v>52</v>
      </c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8"/>
      <c r="DW63" s="22"/>
      <c r="DX63" s="22"/>
      <c r="DY63" s="29"/>
      <c r="DZ63" s="19"/>
      <c r="EA63" s="30">
        <f>SUMPRODUCT(E63:DU63,$E$5:$DU$5)/IF(SUM($E$5:$DU$5)=0,1,SUM($E$5:$DU$5))/25</f>
        <v>0</v>
      </c>
      <c r="EB63" s="44" t="str">
        <f t="shared" si="3"/>
        <v/>
      </c>
      <c r="EC63" s="42">
        <f>COUNTIF($E63:$DU63,"Отл")</f>
        <v>0</v>
      </c>
      <c r="ED63" s="41">
        <f>COUNTIF($E63:$DU63,"Хор")</f>
        <v>0</v>
      </c>
      <c r="EE63" s="41">
        <f>COUNTIF($E63:$DU63,"Удв")</f>
        <v>0</v>
      </c>
      <c r="EF63" s="46">
        <f>COUNTIF($E63:$DU63,"Зач")</f>
        <v>0</v>
      </c>
    </row>
    <row r="64" spans="1:136" hidden="1" x14ac:dyDescent="0.2">
      <c r="A64" s="23">
        <v>53</v>
      </c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8"/>
      <c r="DW64" s="22"/>
      <c r="DX64" s="22"/>
      <c r="DY64" s="29"/>
      <c r="DZ64" s="19"/>
      <c r="EA64" s="30">
        <f>SUMPRODUCT(E64:DU64,$E$5:$DU$5)/IF(SUM($E$5:$DU$5)=0,1,SUM($E$5:$DU$5))/25</f>
        <v>0</v>
      </c>
      <c r="EB64" s="44" t="str">
        <f t="shared" si="3"/>
        <v/>
      </c>
      <c r="EC64" s="42">
        <f>COUNTIF($E64:$DU64,"Отл")</f>
        <v>0</v>
      </c>
      <c r="ED64" s="41">
        <f>COUNTIF($E64:$DU64,"Хор")</f>
        <v>0</v>
      </c>
      <c r="EE64" s="41">
        <f>COUNTIF($E64:$DU64,"Удв")</f>
        <v>0</v>
      </c>
      <c r="EF64" s="46">
        <f>COUNTIF($E64:$DU64,"Зач")</f>
        <v>0</v>
      </c>
    </row>
    <row r="65" spans="1:136" hidden="1" x14ac:dyDescent="0.2">
      <c r="A65" s="23">
        <v>54</v>
      </c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8"/>
      <c r="DW65" s="22"/>
      <c r="DX65" s="22"/>
      <c r="DY65" s="29"/>
      <c r="DZ65" s="19"/>
      <c r="EA65" s="30">
        <f>SUMPRODUCT(E65:DU65,$E$5:$DU$5)/IF(SUM($E$5:$DU$5)=0,1,SUM($E$5:$DU$5))/25</f>
        <v>0</v>
      </c>
      <c r="EB65" s="44" t="str">
        <f t="shared" si="3"/>
        <v/>
      </c>
      <c r="EC65" s="42">
        <f>COUNTIF($E65:$DU65,"Отл")</f>
        <v>0</v>
      </c>
      <c r="ED65" s="41">
        <f>COUNTIF($E65:$DU65,"Хор")</f>
        <v>0</v>
      </c>
      <c r="EE65" s="41">
        <f>COUNTIF($E65:$DU65,"Удв")</f>
        <v>0</v>
      </c>
      <c r="EF65" s="46">
        <f>COUNTIF($E65:$DU65,"Зач")</f>
        <v>0</v>
      </c>
    </row>
    <row r="66" spans="1:136" hidden="1" x14ac:dyDescent="0.2">
      <c r="A66" s="23">
        <v>55</v>
      </c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8"/>
      <c r="DW66" s="22"/>
      <c r="DX66" s="22"/>
      <c r="DY66" s="29"/>
      <c r="DZ66" s="19"/>
      <c r="EA66" s="30">
        <f>SUMPRODUCT(E66:DU66,$E$5:$DU$5)/IF(SUM($E$5:$DU$5)=0,1,SUM($E$5:$DU$5))/25</f>
        <v>0</v>
      </c>
      <c r="EB66" s="44" t="str">
        <f t="shared" si="3"/>
        <v/>
      </c>
      <c r="EC66" s="42">
        <f>COUNTIF($E66:$DU66,"Отл")</f>
        <v>0</v>
      </c>
      <c r="ED66" s="41">
        <f>COUNTIF($E66:$DU66,"Хор")</f>
        <v>0</v>
      </c>
      <c r="EE66" s="41">
        <f>COUNTIF($E66:$DU66,"Удв")</f>
        <v>0</v>
      </c>
      <c r="EF66" s="46">
        <f>COUNTIF($E66:$DU66,"Зач")</f>
        <v>0</v>
      </c>
    </row>
    <row r="67" spans="1:136" hidden="1" x14ac:dyDescent="0.2">
      <c r="A67" s="23">
        <v>56</v>
      </c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8"/>
      <c r="DW67" s="22"/>
      <c r="DX67" s="22"/>
      <c r="DY67" s="29"/>
      <c r="DZ67" s="19"/>
      <c r="EA67" s="30">
        <f>SUMPRODUCT(E67:DU67,$E$5:$DU$5)/IF(SUM($E$5:$DU$5)=0,1,SUM($E$5:$DU$5))/25</f>
        <v>0</v>
      </c>
      <c r="EB67" s="44" t="str">
        <f t="shared" si="3"/>
        <v/>
      </c>
      <c r="EC67" s="42">
        <f>COUNTIF($E67:$DU67,"Отл")</f>
        <v>0</v>
      </c>
      <c r="ED67" s="41">
        <f>COUNTIF($E67:$DU67,"Хор")</f>
        <v>0</v>
      </c>
      <c r="EE67" s="41">
        <f>COUNTIF($E67:$DU67,"Удв")</f>
        <v>0</v>
      </c>
      <c r="EF67" s="46">
        <f>COUNTIF($E67:$DU67,"Зач")</f>
        <v>0</v>
      </c>
    </row>
    <row r="68" spans="1:136" hidden="1" x14ac:dyDescent="0.2">
      <c r="A68" s="23">
        <v>57</v>
      </c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8"/>
      <c r="DW68" s="22"/>
      <c r="DX68" s="22"/>
      <c r="DY68" s="29"/>
      <c r="DZ68" s="19"/>
      <c r="EA68" s="30">
        <f>SUMPRODUCT(E68:DU68,$E$5:$DU$5)/IF(SUM($E$5:$DU$5)=0,1,SUM($E$5:$DU$5))/25</f>
        <v>0</v>
      </c>
      <c r="EB68" s="44" t="str">
        <f t="shared" si="3"/>
        <v/>
      </c>
      <c r="EC68" s="42">
        <f>COUNTIF($E68:$DU68,"Отл")</f>
        <v>0</v>
      </c>
      <c r="ED68" s="41">
        <f>COUNTIF($E68:$DU68,"Хор")</f>
        <v>0</v>
      </c>
      <c r="EE68" s="41">
        <f>COUNTIF($E68:$DU68,"Удв")</f>
        <v>0</v>
      </c>
      <c r="EF68" s="46">
        <f>COUNTIF($E68:$DU68,"Зач")</f>
        <v>0</v>
      </c>
    </row>
    <row r="69" spans="1:136" hidden="1" x14ac:dyDescent="0.2">
      <c r="A69" s="23">
        <v>58</v>
      </c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8"/>
      <c r="DW69" s="22"/>
      <c r="DX69" s="22"/>
      <c r="DY69" s="29"/>
      <c r="DZ69" s="19"/>
      <c r="EA69" s="30">
        <f>SUMPRODUCT(E69:DU69,$E$5:$DU$5)/IF(SUM($E$5:$DU$5)=0,1,SUM($E$5:$DU$5))/25</f>
        <v>0</v>
      </c>
      <c r="EB69" s="44" t="str">
        <f t="shared" si="3"/>
        <v/>
      </c>
      <c r="EC69" s="42">
        <f>COUNTIF($E69:$DU69,"Отл")</f>
        <v>0</v>
      </c>
      <c r="ED69" s="41">
        <f>COUNTIF($E69:$DU69,"Хор")</f>
        <v>0</v>
      </c>
      <c r="EE69" s="41">
        <f>COUNTIF($E69:$DU69,"Удв")</f>
        <v>0</v>
      </c>
      <c r="EF69" s="46">
        <f>COUNTIF($E69:$DU69,"Зач")</f>
        <v>0</v>
      </c>
    </row>
    <row r="70" spans="1:136" hidden="1" x14ac:dyDescent="0.2">
      <c r="A70" s="23">
        <v>59</v>
      </c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8"/>
      <c r="DW70" s="22"/>
      <c r="DX70" s="22"/>
      <c r="DY70" s="29"/>
      <c r="DZ70" s="19"/>
      <c r="EA70" s="30">
        <f>SUMPRODUCT(E70:DU70,$E$5:$DU$5)/IF(SUM($E$5:$DU$5)=0,1,SUM($E$5:$DU$5))/25</f>
        <v>0</v>
      </c>
      <c r="EB70" s="44" t="str">
        <f t="shared" si="3"/>
        <v/>
      </c>
      <c r="EC70" s="42">
        <f>COUNTIF($E70:$DU70,"Отл")</f>
        <v>0</v>
      </c>
      <c r="ED70" s="41">
        <f>COUNTIF($E70:$DU70,"Хор")</f>
        <v>0</v>
      </c>
      <c r="EE70" s="41">
        <f>COUNTIF($E70:$DU70,"Удв")</f>
        <v>0</v>
      </c>
      <c r="EF70" s="46">
        <f>COUNTIF($E70:$DU70,"Зач")</f>
        <v>0</v>
      </c>
    </row>
    <row r="71" spans="1:136" hidden="1" x14ac:dyDescent="0.2">
      <c r="A71" s="23">
        <v>60</v>
      </c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8"/>
      <c r="DW71" s="22"/>
      <c r="DX71" s="22"/>
      <c r="DY71" s="29"/>
      <c r="DZ71" s="19"/>
      <c r="EA71" s="30">
        <f>SUMPRODUCT(E71:DU71,$E$5:$DU$5)/IF(SUM($E$5:$DU$5)=0,1,SUM($E$5:$DU$5))/25</f>
        <v>0</v>
      </c>
      <c r="EB71" s="44" t="str">
        <f t="shared" si="3"/>
        <v/>
      </c>
      <c r="EC71" s="42">
        <f>COUNTIF($E71:$DU71,"Отл")</f>
        <v>0</v>
      </c>
      <c r="ED71" s="41">
        <f>COUNTIF($E71:$DU71,"Хор")</f>
        <v>0</v>
      </c>
      <c r="EE71" s="41">
        <f>COUNTIF($E71:$DU71,"Удв")</f>
        <v>0</v>
      </c>
      <c r="EF71" s="46">
        <f>COUNTIF($E71:$DU71,"Зач")</f>
        <v>0</v>
      </c>
    </row>
    <row r="72" spans="1:136" hidden="1" x14ac:dyDescent="0.2">
      <c r="A72" s="23">
        <v>61</v>
      </c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8"/>
      <c r="DW72" s="22"/>
      <c r="DX72" s="22"/>
      <c r="DY72" s="29"/>
      <c r="DZ72" s="19"/>
      <c r="EA72" s="30">
        <f>SUMPRODUCT(E72:DU72,$E$5:$DU$5)/IF(SUM($E$5:$DU$5)=0,1,SUM($E$5:$DU$5))/25</f>
        <v>0</v>
      </c>
      <c r="EB72" s="44" t="str">
        <f t="shared" si="3"/>
        <v/>
      </c>
      <c r="EC72" s="42">
        <f>COUNTIF($E72:$DU72,"Отл")</f>
        <v>0</v>
      </c>
      <c r="ED72" s="41">
        <f>COUNTIF($E72:$DU72,"Хор")</f>
        <v>0</v>
      </c>
      <c r="EE72" s="41">
        <f>COUNTIF($E72:$DU72,"Удв")</f>
        <v>0</v>
      </c>
      <c r="EF72" s="46">
        <f>COUNTIF($E72:$DU72,"Зач")</f>
        <v>0</v>
      </c>
    </row>
    <row r="73" spans="1:136" hidden="1" x14ac:dyDescent="0.2">
      <c r="A73" s="23">
        <v>62</v>
      </c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8"/>
      <c r="DW73" s="22"/>
      <c r="DX73" s="22"/>
      <c r="DY73" s="29"/>
      <c r="DZ73" s="19"/>
      <c r="EA73" s="30">
        <f>SUMPRODUCT(E73:DU73,$E$5:$DU$5)/IF(SUM($E$5:$DU$5)=0,1,SUM($E$5:$DU$5))/25</f>
        <v>0</v>
      </c>
      <c r="EB73" s="44" t="str">
        <f t="shared" si="3"/>
        <v/>
      </c>
      <c r="EC73" s="42">
        <f>COUNTIF($E73:$DU73,"Отл")</f>
        <v>0</v>
      </c>
      <c r="ED73" s="41">
        <f>COUNTIF($E73:$DU73,"Хор")</f>
        <v>0</v>
      </c>
      <c r="EE73" s="41">
        <f>COUNTIF($E73:$DU73,"Удв")</f>
        <v>0</v>
      </c>
      <c r="EF73" s="46">
        <f>COUNTIF($E73:$DU73,"Зач")</f>
        <v>0</v>
      </c>
    </row>
    <row r="74" spans="1:136" hidden="1" x14ac:dyDescent="0.2">
      <c r="A74" s="23">
        <v>63</v>
      </c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8"/>
      <c r="DW74" s="22"/>
      <c r="DX74" s="22"/>
      <c r="DY74" s="29"/>
      <c r="DZ74" s="19"/>
      <c r="EA74" s="30">
        <f>SUMPRODUCT(E74:DU74,$E$5:$DU$5)/IF(SUM($E$5:$DU$5)=0,1,SUM($E$5:$DU$5))/25</f>
        <v>0</v>
      </c>
      <c r="EB74" s="44" t="str">
        <f t="shared" si="3"/>
        <v/>
      </c>
      <c r="EC74" s="42">
        <f>COUNTIF($E74:$DU74,"Отл")</f>
        <v>0</v>
      </c>
      <c r="ED74" s="41">
        <f>COUNTIF($E74:$DU74,"Хор")</f>
        <v>0</v>
      </c>
      <c r="EE74" s="41">
        <f>COUNTIF($E74:$DU74,"Удв")</f>
        <v>0</v>
      </c>
      <c r="EF74" s="46">
        <f>COUNTIF($E74:$DU74,"Зач")</f>
        <v>0</v>
      </c>
    </row>
    <row r="75" spans="1:136" hidden="1" x14ac:dyDescent="0.2">
      <c r="A75" s="23">
        <v>64</v>
      </c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8"/>
      <c r="DW75" s="22"/>
      <c r="DX75" s="22"/>
      <c r="DY75" s="29"/>
      <c r="DZ75" s="19"/>
      <c r="EA75" s="30">
        <f>SUMPRODUCT(E75:DU75,$E$5:$DU$5)/IF(SUM($E$5:$DU$5)=0,1,SUM($E$5:$DU$5))/25</f>
        <v>0</v>
      </c>
      <c r="EB75" s="44" t="str">
        <f t="shared" si="3"/>
        <v/>
      </c>
      <c r="EC75" s="42">
        <f>COUNTIF($E75:$DU75,"Отл")</f>
        <v>0</v>
      </c>
      <c r="ED75" s="41">
        <f>COUNTIF($E75:$DU75,"Хор")</f>
        <v>0</v>
      </c>
      <c r="EE75" s="41">
        <f>COUNTIF($E75:$DU75,"Удв")</f>
        <v>0</v>
      </c>
      <c r="EF75" s="46">
        <f>COUNTIF($E75:$DU75,"Зач")</f>
        <v>0</v>
      </c>
    </row>
    <row r="76" spans="1:136" hidden="1" x14ac:dyDescent="0.2">
      <c r="A76" s="23">
        <v>65</v>
      </c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8"/>
      <c r="DW76" s="22"/>
      <c r="DX76" s="22"/>
      <c r="DY76" s="29"/>
      <c r="DZ76" s="19"/>
      <c r="EA76" s="30">
        <f>SUMPRODUCT(E76:DU76,$E$5:$DU$5)/IF(SUM($E$5:$DU$5)=0,1,SUM($E$5:$DU$5))/25</f>
        <v>0</v>
      </c>
      <c r="EB76" s="44" t="str">
        <f t="shared" si="3"/>
        <v/>
      </c>
      <c r="EC76" s="42">
        <f>COUNTIF($E76:$DU76,"Отл")</f>
        <v>0</v>
      </c>
      <c r="ED76" s="41">
        <f>COUNTIF($E76:$DU76,"Хор")</f>
        <v>0</v>
      </c>
      <c r="EE76" s="41">
        <f>COUNTIF($E76:$DU76,"Удв")</f>
        <v>0</v>
      </c>
      <c r="EF76" s="46">
        <f>COUNTIF($E76:$DU76,"Зач")</f>
        <v>0</v>
      </c>
    </row>
    <row r="77" spans="1:136" hidden="1" x14ac:dyDescent="0.2">
      <c r="A77" s="23">
        <v>66</v>
      </c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8"/>
      <c r="DW77" s="22"/>
      <c r="DX77" s="22"/>
      <c r="DY77" s="29"/>
      <c r="DZ77" s="19"/>
      <c r="EA77" s="30">
        <f>SUMPRODUCT(E77:DU77,$E$5:$DU$5)/IF(SUM($E$5:$DU$5)=0,1,SUM($E$5:$DU$5))/25</f>
        <v>0</v>
      </c>
      <c r="EB77" s="44" t="str">
        <f t="shared" ref="EB77:EB140" si="4">IF(SUM(EC77:EF77)&gt;0,(EC77*5+ED77*4+EE77*3+EF77*5)/SUM(EC77:EF77),"")</f>
        <v/>
      </c>
      <c r="EC77" s="42">
        <f>COUNTIF($E77:$DU77,"Отл")</f>
        <v>0</v>
      </c>
      <c r="ED77" s="41">
        <f>COUNTIF($E77:$DU77,"Хор")</f>
        <v>0</v>
      </c>
      <c r="EE77" s="41">
        <f>COUNTIF($E77:$DU77,"Удв")</f>
        <v>0</v>
      </c>
      <c r="EF77" s="46">
        <f>COUNTIF($E77:$DU77,"Зач")</f>
        <v>0</v>
      </c>
    </row>
    <row r="78" spans="1:136" hidden="1" x14ac:dyDescent="0.2">
      <c r="A78" s="23">
        <v>67</v>
      </c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8"/>
      <c r="DW78" s="22"/>
      <c r="DX78" s="22"/>
      <c r="DY78" s="29"/>
      <c r="DZ78" s="19"/>
      <c r="EA78" s="30">
        <f>SUMPRODUCT(E78:DU78,$E$5:$DU$5)/IF(SUM($E$5:$DU$5)=0,1,SUM($E$5:$DU$5))/25</f>
        <v>0</v>
      </c>
      <c r="EB78" s="44" t="str">
        <f t="shared" si="4"/>
        <v/>
      </c>
      <c r="EC78" s="42">
        <f>COUNTIF($E78:$DU78,"Отл")</f>
        <v>0</v>
      </c>
      <c r="ED78" s="41">
        <f>COUNTIF($E78:$DU78,"Хор")</f>
        <v>0</v>
      </c>
      <c r="EE78" s="41">
        <f>COUNTIF($E78:$DU78,"Удв")</f>
        <v>0</v>
      </c>
      <c r="EF78" s="46">
        <f>COUNTIF($E78:$DU78,"Зач")</f>
        <v>0</v>
      </c>
    </row>
    <row r="79" spans="1:136" hidden="1" x14ac:dyDescent="0.2">
      <c r="A79" s="23">
        <v>68</v>
      </c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8"/>
      <c r="DW79" s="22"/>
      <c r="DX79" s="22"/>
      <c r="DY79" s="29"/>
      <c r="DZ79" s="19"/>
      <c r="EA79" s="30">
        <f>SUMPRODUCT(E79:DU79,$E$5:$DU$5)/IF(SUM($E$5:$DU$5)=0,1,SUM($E$5:$DU$5))/25</f>
        <v>0</v>
      </c>
      <c r="EB79" s="44" t="str">
        <f t="shared" si="4"/>
        <v/>
      </c>
      <c r="EC79" s="42">
        <f>COUNTIF($E79:$DU79,"Отл")</f>
        <v>0</v>
      </c>
      <c r="ED79" s="41">
        <f>COUNTIF($E79:$DU79,"Хор")</f>
        <v>0</v>
      </c>
      <c r="EE79" s="41">
        <f>COUNTIF($E79:$DU79,"Удв")</f>
        <v>0</v>
      </c>
      <c r="EF79" s="46">
        <f>COUNTIF($E79:$DU79,"Зач")</f>
        <v>0</v>
      </c>
    </row>
    <row r="80" spans="1:136" hidden="1" x14ac:dyDescent="0.2">
      <c r="A80" s="23">
        <v>69</v>
      </c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8"/>
      <c r="DW80" s="22"/>
      <c r="DX80" s="22"/>
      <c r="DY80" s="29"/>
      <c r="DZ80" s="19"/>
      <c r="EA80" s="30">
        <f>SUMPRODUCT(E80:DU80,$E$5:$DU$5)/IF(SUM($E$5:$DU$5)=0,1,SUM($E$5:$DU$5))/25</f>
        <v>0</v>
      </c>
      <c r="EB80" s="44" t="str">
        <f t="shared" si="4"/>
        <v/>
      </c>
      <c r="EC80" s="42">
        <f>COUNTIF($E80:$DU80,"Отл")</f>
        <v>0</v>
      </c>
      <c r="ED80" s="41">
        <f>COUNTIF($E80:$DU80,"Хор")</f>
        <v>0</v>
      </c>
      <c r="EE80" s="41">
        <f>COUNTIF($E80:$DU80,"Удв")</f>
        <v>0</v>
      </c>
      <c r="EF80" s="46">
        <f>COUNTIF($E80:$DU80,"Зач")</f>
        <v>0</v>
      </c>
    </row>
    <row r="81" spans="1:136" hidden="1" x14ac:dyDescent="0.2">
      <c r="A81" s="23">
        <v>70</v>
      </c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8"/>
      <c r="DW81" s="22"/>
      <c r="DX81" s="22"/>
      <c r="DY81" s="29"/>
      <c r="DZ81" s="19"/>
      <c r="EA81" s="30">
        <f>SUMPRODUCT(E81:DU81,$E$5:$DU$5)/IF(SUM($E$5:$DU$5)=0,1,SUM($E$5:$DU$5))/25</f>
        <v>0</v>
      </c>
      <c r="EB81" s="44" t="str">
        <f t="shared" si="4"/>
        <v/>
      </c>
      <c r="EC81" s="42">
        <f>COUNTIF($E81:$DU81,"Отл")</f>
        <v>0</v>
      </c>
      <c r="ED81" s="41">
        <f>COUNTIF($E81:$DU81,"Хор")</f>
        <v>0</v>
      </c>
      <c r="EE81" s="41">
        <f>COUNTIF($E81:$DU81,"Удв")</f>
        <v>0</v>
      </c>
      <c r="EF81" s="46">
        <f>COUNTIF($E81:$DU81,"Зач")</f>
        <v>0</v>
      </c>
    </row>
    <row r="82" spans="1:136" hidden="1" x14ac:dyDescent="0.2">
      <c r="A82" s="23">
        <v>71</v>
      </c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8"/>
      <c r="DW82" s="22"/>
      <c r="DX82" s="22"/>
      <c r="DY82" s="29"/>
      <c r="DZ82" s="19"/>
      <c r="EA82" s="30">
        <f>SUMPRODUCT(E82:DU82,$E$5:$DU$5)/IF(SUM($E$5:$DU$5)=0,1,SUM($E$5:$DU$5))/25</f>
        <v>0</v>
      </c>
      <c r="EB82" s="44" t="str">
        <f t="shared" si="4"/>
        <v/>
      </c>
      <c r="EC82" s="42">
        <f>COUNTIF($E82:$DU82,"Отл")</f>
        <v>0</v>
      </c>
      <c r="ED82" s="41">
        <f>COUNTIF($E82:$DU82,"Хор")</f>
        <v>0</v>
      </c>
      <c r="EE82" s="41">
        <f>COUNTIF($E82:$DU82,"Удв")</f>
        <v>0</v>
      </c>
      <c r="EF82" s="46">
        <f>COUNTIF($E82:$DU82,"Зач")</f>
        <v>0</v>
      </c>
    </row>
    <row r="83" spans="1:136" hidden="1" x14ac:dyDescent="0.2">
      <c r="A83" s="23">
        <v>72</v>
      </c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8"/>
      <c r="DW83" s="22"/>
      <c r="DX83" s="22"/>
      <c r="DY83" s="29"/>
      <c r="DZ83" s="19"/>
      <c r="EA83" s="30">
        <f>SUMPRODUCT(E83:DU83,$E$5:$DU$5)/IF(SUM($E$5:$DU$5)=0,1,SUM($E$5:$DU$5))/25</f>
        <v>0</v>
      </c>
      <c r="EB83" s="44" t="str">
        <f t="shared" si="4"/>
        <v/>
      </c>
      <c r="EC83" s="42">
        <f>COUNTIF($E83:$DU83,"Отл")</f>
        <v>0</v>
      </c>
      <c r="ED83" s="41">
        <f>COUNTIF($E83:$DU83,"Хор")</f>
        <v>0</v>
      </c>
      <c r="EE83" s="41">
        <f>COUNTIF($E83:$DU83,"Удв")</f>
        <v>0</v>
      </c>
      <c r="EF83" s="46">
        <f>COUNTIF($E83:$DU83,"Зач")</f>
        <v>0</v>
      </c>
    </row>
    <row r="84" spans="1:136" hidden="1" x14ac:dyDescent="0.2">
      <c r="A84" s="23">
        <v>73</v>
      </c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8"/>
      <c r="DW84" s="22"/>
      <c r="DX84" s="22"/>
      <c r="DY84" s="29"/>
      <c r="DZ84" s="19"/>
      <c r="EA84" s="30">
        <f>SUMPRODUCT(E84:DU84,$E$5:$DU$5)/IF(SUM($E$5:$DU$5)=0,1,SUM($E$5:$DU$5))/25</f>
        <v>0</v>
      </c>
      <c r="EB84" s="44" t="str">
        <f t="shared" si="4"/>
        <v/>
      </c>
      <c r="EC84" s="42">
        <f>COUNTIF($E84:$DU84,"Отл")</f>
        <v>0</v>
      </c>
      <c r="ED84" s="41">
        <f>COUNTIF($E84:$DU84,"Хор")</f>
        <v>0</v>
      </c>
      <c r="EE84" s="41">
        <f>COUNTIF($E84:$DU84,"Удв")</f>
        <v>0</v>
      </c>
      <c r="EF84" s="46">
        <f>COUNTIF($E84:$DU84,"Зач")</f>
        <v>0</v>
      </c>
    </row>
    <row r="85" spans="1:136" hidden="1" x14ac:dyDescent="0.2">
      <c r="A85" s="23">
        <v>74</v>
      </c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8"/>
      <c r="DW85" s="22"/>
      <c r="DX85" s="22"/>
      <c r="DY85" s="29"/>
      <c r="DZ85" s="19"/>
      <c r="EA85" s="30">
        <f>SUMPRODUCT(E85:DU85,$E$5:$DU$5)/IF(SUM($E$5:$DU$5)=0,1,SUM($E$5:$DU$5))/25</f>
        <v>0</v>
      </c>
      <c r="EB85" s="44" t="str">
        <f t="shared" si="4"/>
        <v/>
      </c>
      <c r="EC85" s="42">
        <f>COUNTIF($E85:$DU85,"Отл")</f>
        <v>0</v>
      </c>
      <c r="ED85" s="41">
        <f>COUNTIF($E85:$DU85,"Хор")</f>
        <v>0</v>
      </c>
      <c r="EE85" s="41">
        <f>COUNTIF($E85:$DU85,"Удв")</f>
        <v>0</v>
      </c>
      <c r="EF85" s="46">
        <f>COUNTIF($E85:$DU85,"Зач")</f>
        <v>0</v>
      </c>
    </row>
    <row r="86" spans="1:136" hidden="1" x14ac:dyDescent="0.2">
      <c r="A86" s="23">
        <v>75</v>
      </c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8"/>
      <c r="DW86" s="22"/>
      <c r="DX86" s="22"/>
      <c r="DY86" s="29"/>
      <c r="DZ86" s="19"/>
      <c r="EA86" s="30">
        <f>SUMPRODUCT(E86:DU86,$E$5:$DU$5)/IF(SUM($E$5:$DU$5)=0,1,SUM($E$5:$DU$5))/25</f>
        <v>0</v>
      </c>
      <c r="EB86" s="44" t="str">
        <f t="shared" si="4"/>
        <v/>
      </c>
      <c r="EC86" s="42">
        <f>COUNTIF($E86:$DU86,"Отл")</f>
        <v>0</v>
      </c>
      <c r="ED86" s="41">
        <f>COUNTIF($E86:$DU86,"Хор")</f>
        <v>0</v>
      </c>
      <c r="EE86" s="41">
        <f>COUNTIF($E86:$DU86,"Удв")</f>
        <v>0</v>
      </c>
      <c r="EF86" s="46">
        <f>COUNTIF($E86:$DU86,"Зач")</f>
        <v>0</v>
      </c>
    </row>
    <row r="87" spans="1:136" hidden="1" x14ac:dyDescent="0.2">
      <c r="A87" s="23">
        <v>76</v>
      </c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8"/>
      <c r="DW87" s="22"/>
      <c r="DX87" s="22"/>
      <c r="DY87" s="29"/>
      <c r="DZ87" s="19"/>
      <c r="EA87" s="30">
        <f>SUMPRODUCT(E87:DU87,$E$5:$DU$5)/IF(SUM($E$5:$DU$5)=0,1,SUM($E$5:$DU$5))/25</f>
        <v>0</v>
      </c>
      <c r="EB87" s="44" t="str">
        <f t="shared" si="4"/>
        <v/>
      </c>
      <c r="EC87" s="42">
        <f>COUNTIF($E87:$DU87,"Отл")</f>
        <v>0</v>
      </c>
      <c r="ED87" s="41">
        <f>COUNTIF($E87:$DU87,"Хор")</f>
        <v>0</v>
      </c>
      <c r="EE87" s="41">
        <f>COUNTIF($E87:$DU87,"Удв")</f>
        <v>0</v>
      </c>
      <c r="EF87" s="46">
        <f>COUNTIF($E87:$DU87,"Зач")</f>
        <v>0</v>
      </c>
    </row>
    <row r="88" spans="1:136" hidden="1" x14ac:dyDescent="0.2">
      <c r="A88" s="23">
        <v>77</v>
      </c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8"/>
      <c r="DW88" s="22"/>
      <c r="DX88" s="22"/>
      <c r="DY88" s="29"/>
      <c r="DZ88" s="19"/>
      <c r="EA88" s="30">
        <f>SUMPRODUCT(E88:DU88,$E$5:$DU$5)/IF(SUM($E$5:$DU$5)=0,1,SUM($E$5:$DU$5))/25</f>
        <v>0</v>
      </c>
      <c r="EB88" s="44" t="str">
        <f t="shared" si="4"/>
        <v/>
      </c>
      <c r="EC88" s="42">
        <f>COUNTIF($E88:$DU88,"Отл")</f>
        <v>0</v>
      </c>
      <c r="ED88" s="41">
        <f>COUNTIF($E88:$DU88,"Хор")</f>
        <v>0</v>
      </c>
      <c r="EE88" s="41">
        <f>COUNTIF($E88:$DU88,"Удв")</f>
        <v>0</v>
      </c>
      <c r="EF88" s="46">
        <f>COUNTIF($E88:$DU88,"Зач")</f>
        <v>0</v>
      </c>
    </row>
    <row r="89" spans="1:136" hidden="1" x14ac:dyDescent="0.2">
      <c r="A89" s="23">
        <v>78</v>
      </c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8"/>
      <c r="DW89" s="22"/>
      <c r="DX89" s="22"/>
      <c r="DY89" s="29"/>
      <c r="DZ89" s="19"/>
      <c r="EA89" s="30">
        <f>SUMPRODUCT(E89:DU89,$E$5:$DU$5)/IF(SUM($E$5:$DU$5)=0,1,SUM($E$5:$DU$5))/25</f>
        <v>0</v>
      </c>
      <c r="EB89" s="44" t="str">
        <f t="shared" si="4"/>
        <v/>
      </c>
      <c r="EC89" s="42">
        <f>COUNTIF($E89:$DU89,"Отл")</f>
        <v>0</v>
      </c>
      <c r="ED89" s="41">
        <f>COUNTIF($E89:$DU89,"Хор")</f>
        <v>0</v>
      </c>
      <c r="EE89" s="41">
        <f>COUNTIF($E89:$DU89,"Удв")</f>
        <v>0</v>
      </c>
      <c r="EF89" s="46">
        <f>COUNTIF($E89:$DU89,"Зач")</f>
        <v>0</v>
      </c>
    </row>
    <row r="90" spans="1:136" hidden="1" x14ac:dyDescent="0.2">
      <c r="A90" s="23">
        <v>79</v>
      </c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8"/>
      <c r="DW90" s="22"/>
      <c r="DX90" s="22"/>
      <c r="DY90" s="29"/>
      <c r="DZ90" s="19"/>
      <c r="EA90" s="30">
        <f>SUMPRODUCT(E90:DU90,$E$5:$DU$5)/IF(SUM($E$5:$DU$5)=0,1,SUM($E$5:$DU$5))/25</f>
        <v>0</v>
      </c>
      <c r="EB90" s="44" t="str">
        <f t="shared" si="4"/>
        <v/>
      </c>
      <c r="EC90" s="42">
        <f>COUNTIF($E90:$DU90,"Отл")</f>
        <v>0</v>
      </c>
      <c r="ED90" s="41">
        <f>COUNTIF($E90:$DU90,"Хор")</f>
        <v>0</v>
      </c>
      <c r="EE90" s="41">
        <f>COUNTIF($E90:$DU90,"Удв")</f>
        <v>0</v>
      </c>
      <c r="EF90" s="46">
        <f>COUNTIF($E90:$DU90,"Зач")</f>
        <v>0</v>
      </c>
    </row>
    <row r="91" spans="1:136" hidden="1" x14ac:dyDescent="0.2">
      <c r="A91" s="23">
        <v>80</v>
      </c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8"/>
      <c r="DW91" s="22"/>
      <c r="DX91" s="22"/>
      <c r="DY91" s="29"/>
      <c r="DZ91" s="19"/>
      <c r="EA91" s="30">
        <f>SUMPRODUCT(E91:DU91,$E$5:$DU$5)/IF(SUM($E$5:$DU$5)=0,1,SUM($E$5:$DU$5))/25</f>
        <v>0</v>
      </c>
      <c r="EB91" s="44" t="str">
        <f t="shared" si="4"/>
        <v/>
      </c>
      <c r="EC91" s="42">
        <f>COUNTIF($E91:$DU91,"Отл")</f>
        <v>0</v>
      </c>
      <c r="ED91" s="41">
        <f>COUNTIF($E91:$DU91,"Хор")</f>
        <v>0</v>
      </c>
      <c r="EE91" s="41">
        <f>COUNTIF($E91:$DU91,"Удв")</f>
        <v>0</v>
      </c>
      <c r="EF91" s="46">
        <f>COUNTIF($E91:$DU91,"Зач")</f>
        <v>0</v>
      </c>
    </row>
    <row r="92" spans="1:136" hidden="1" x14ac:dyDescent="0.2">
      <c r="A92" s="23">
        <v>81</v>
      </c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8"/>
      <c r="DW92" s="22"/>
      <c r="DX92" s="22"/>
      <c r="DY92" s="29"/>
      <c r="DZ92" s="19"/>
      <c r="EA92" s="30">
        <f>SUMPRODUCT(E92:DU92,$E$5:$DU$5)/IF(SUM($E$5:$DU$5)=0,1,SUM($E$5:$DU$5))/25</f>
        <v>0</v>
      </c>
      <c r="EB92" s="44" t="str">
        <f t="shared" si="4"/>
        <v/>
      </c>
      <c r="EC92" s="42">
        <f>COUNTIF($E92:$DU92,"Отл")</f>
        <v>0</v>
      </c>
      <c r="ED92" s="41">
        <f>COUNTIF($E92:$DU92,"Хор")</f>
        <v>0</v>
      </c>
      <c r="EE92" s="41">
        <f>COUNTIF($E92:$DU92,"Удв")</f>
        <v>0</v>
      </c>
      <c r="EF92" s="46">
        <f>COUNTIF($E92:$DU92,"Зач")</f>
        <v>0</v>
      </c>
    </row>
    <row r="93" spans="1:136" hidden="1" x14ac:dyDescent="0.2">
      <c r="A93" s="23">
        <v>82</v>
      </c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8"/>
      <c r="DW93" s="22"/>
      <c r="DX93" s="22"/>
      <c r="DY93" s="29"/>
      <c r="DZ93" s="19"/>
      <c r="EA93" s="30">
        <f>SUMPRODUCT(E93:DU93,$E$5:$DU$5)/IF(SUM($E$5:$DU$5)=0,1,SUM($E$5:$DU$5))/25</f>
        <v>0</v>
      </c>
      <c r="EB93" s="44" t="str">
        <f t="shared" si="4"/>
        <v/>
      </c>
      <c r="EC93" s="42">
        <f>COUNTIF($E93:$DU93,"Отл")</f>
        <v>0</v>
      </c>
      <c r="ED93" s="41">
        <f>COUNTIF($E93:$DU93,"Хор")</f>
        <v>0</v>
      </c>
      <c r="EE93" s="41">
        <f>COUNTIF($E93:$DU93,"Удв")</f>
        <v>0</v>
      </c>
      <c r="EF93" s="46">
        <f>COUNTIF($E93:$DU93,"Зач")</f>
        <v>0</v>
      </c>
    </row>
    <row r="94" spans="1:136" hidden="1" x14ac:dyDescent="0.2">
      <c r="A94" s="23">
        <v>83</v>
      </c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8"/>
      <c r="DW94" s="22"/>
      <c r="DX94" s="22"/>
      <c r="DY94" s="29"/>
      <c r="DZ94" s="19"/>
      <c r="EA94" s="30">
        <f>SUMPRODUCT(E94:DU94,$E$5:$DU$5)/IF(SUM($E$5:$DU$5)=0,1,SUM($E$5:$DU$5))/25</f>
        <v>0</v>
      </c>
      <c r="EB94" s="44" t="str">
        <f t="shared" si="4"/>
        <v/>
      </c>
      <c r="EC94" s="42">
        <f>COUNTIF($E94:$DU94,"Отл")</f>
        <v>0</v>
      </c>
      <c r="ED94" s="41">
        <f>COUNTIF($E94:$DU94,"Хор")</f>
        <v>0</v>
      </c>
      <c r="EE94" s="41">
        <f>COUNTIF($E94:$DU94,"Удв")</f>
        <v>0</v>
      </c>
      <c r="EF94" s="46">
        <f>COUNTIF($E94:$DU94,"Зач")</f>
        <v>0</v>
      </c>
    </row>
    <row r="95" spans="1:136" hidden="1" x14ac:dyDescent="0.2">
      <c r="A95" s="23">
        <v>84</v>
      </c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8"/>
      <c r="DW95" s="22"/>
      <c r="DX95" s="22"/>
      <c r="DY95" s="29"/>
      <c r="DZ95" s="19"/>
      <c r="EA95" s="30">
        <f>SUMPRODUCT(E95:DU95,$E$5:$DU$5)/IF(SUM($E$5:$DU$5)=0,1,SUM($E$5:$DU$5))/25</f>
        <v>0</v>
      </c>
      <c r="EB95" s="44" t="str">
        <f t="shared" si="4"/>
        <v/>
      </c>
      <c r="EC95" s="42">
        <f>COUNTIF($E95:$DU95,"Отл")</f>
        <v>0</v>
      </c>
      <c r="ED95" s="41">
        <f>COUNTIF($E95:$DU95,"Хор")</f>
        <v>0</v>
      </c>
      <c r="EE95" s="41">
        <f>COUNTIF($E95:$DU95,"Удв")</f>
        <v>0</v>
      </c>
      <c r="EF95" s="46">
        <f>COUNTIF($E95:$DU95,"Зач")</f>
        <v>0</v>
      </c>
    </row>
    <row r="96" spans="1:136" hidden="1" x14ac:dyDescent="0.2">
      <c r="A96" s="23">
        <v>85</v>
      </c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8"/>
      <c r="DW96" s="22"/>
      <c r="DX96" s="22"/>
      <c r="DY96" s="29"/>
      <c r="DZ96" s="19"/>
      <c r="EA96" s="30">
        <f>SUMPRODUCT(E96:DU96,$E$5:$DU$5)/IF(SUM($E$5:$DU$5)=0,1,SUM($E$5:$DU$5))/25</f>
        <v>0</v>
      </c>
      <c r="EB96" s="44" t="str">
        <f t="shared" si="4"/>
        <v/>
      </c>
      <c r="EC96" s="42">
        <f>COUNTIF($E96:$DU96,"Отл")</f>
        <v>0</v>
      </c>
      <c r="ED96" s="41">
        <f>COUNTIF($E96:$DU96,"Хор")</f>
        <v>0</v>
      </c>
      <c r="EE96" s="41">
        <f>COUNTIF($E96:$DU96,"Удв")</f>
        <v>0</v>
      </c>
      <c r="EF96" s="46">
        <f>COUNTIF($E96:$DU96,"Зач")</f>
        <v>0</v>
      </c>
    </row>
    <row r="97" spans="1:136" hidden="1" x14ac:dyDescent="0.2">
      <c r="A97" s="23">
        <v>86</v>
      </c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8"/>
      <c r="DW97" s="22"/>
      <c r="DX97" s="22"/>
      <c r="DY97" s="29"/>
      <c r="DZ97" s="19"/>
      <c r="EA97" s="30">
        <f>SUMPRODUCT(E97:DU97,$E$5:$DU$5)/IF(SUM($E$5:$DU$5)=0,1,SUM($E$5:$DU$5))/25</f>
        <v>0</v>
      </c>
      <c r="EB97" s="44" t="str">
        <f t="shared" si="4"/>
        <v/>
      </c>
      <c r="EC97" s="42">
        <f>COUNTIF($E97:$DU97,"Отл")</f>
        <v>0</v>
      </c>
      <c r="ED97" s="41">
        <f>COUNTIF($E97:$DU97,"Хор")</f>
        <v>0</v>
      </c>
      <c r="EE97" s="41">
        <f>COUNTIF($E97:$DU97,"Удв")</f>
        <v>0</v>
      </c>
      <c r="EF97" s="46">
        <f>COUNTIF($E97:$DU97,"Зач")</f>
        <v>0</v>
      </c>
    </row>
    <row r="98" spans="1:136" hidden="1" x14ac:dyDescent="0.2">
      <c r="A98" s="23">
        <v>87</v>
      </c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8"/>
      <c r="DW98" s="22"/>
      <c r="DX98" s="22"/>
      <c r="DY98" s="29"/>
      <c r="DZ98" s="19"/>
      <c r="EA98" s="30">
        <f>SUMPRODUCT(E98:DU98,$E$5:$DU$5)/IF(SUM($E$5:$DU$5)=0,1,SUM($E$5:$DU$5))/25</f>
        <v>0</v>
      </c>
      <c r="EB98" s="44" t="str">
        <f t="shared" si="4"/>
        <v/>
      </c>
      <c r="EC98" s="42">
        <f>COUNTIF($E98:$DU98,"Отл")</f>
        <v>0</v>
      </c>
      <c r="ED98" s="41">
        <f>COUNTIF($E98:$DU98,"Хор")</f>
        <v>0</v>
      </c>
      <c r="EE98" s="41">
        <f>COUNTIF($E98:$DU98,"Удв")</f>
        <v>0</v>
      </c>
      <c r="EF98" s="46">
        <f>COUNTIF($E98:$DU98,"Зач")</f>
        <v>0</v>
      </c>
    </row>
    <row r="99" spans="1:136" hidden="1" x14ac:dyDescent="0.2">
      <c r="A99" s="23">
        <v>88</v>
      </c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8"/>
      <c r="DW99" s="22"/>
      <c r="DX99" s="22"/>
      <c r="DY99" s="29"/>
      <c r="DZ99" s="19"/>
      <c r="EA99" s="30">
        <f>SUMPRODUCT(E99:DU99,$E$5:$DU$5)/IF(SUM($E$5:$DU$5)=0,1,SUM($E$5:$DU$5))/25</f>
        <v>0</v>
      </c>
      <c r="EB99" s="44" t="str">
        <f t="shared" si="4"/>
        <v/>
      </c>
      <c r="EC99" s="42">
        <f>COUNTIF($E99:$DU99,"Отл")</f>
        <v>0</v>
      </c>
      <c r="ED99" s="41">
        <f>COUNTIF($E99:$DU99,"Хор")</f>
        <v>0</v>
      </c>
      <c r="EE99" s="41">
        <f>COUNTIF($E99:$DU99,"Удв")</f>
        <v>0</v>
      </c>
      <c r="EF99" s="46">
        <f>COUNTIF($E99:$DU99,"Зач")</f>
        <v>0</v>
      </c>
    </row>
    <row r="100" spans="1:136" hidden="1" x14ac:dyDescent="0.2">
      <c r="A100" s="23">
        <v>89</v>
      </c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8"/>
      <c r="DW100" s="22"/>
      <c r="DX100" s="22"/>
      <c r="DY100" s="29"/>
      <c r="DZ100" s="19"/>
      <c r="EA100" s="30">
        <f>SUMPRODUCT(E100:DU100,$E$5:$DU$5)/IF(SUM($E$5:$DU$5)=0,1,SUM($E$5:$DU$5))/25</f>
        <v>0</v>
      </c>
      <c r="EB100" s="44" t="str">
        <f t="shared" si="4"/>
        <v/>
      </c>
      <c r="EC100" s="42">
        <f>COUNTIF($E100:$DU100,"Отл")</f>
        <v>0</v>
      </c>
      <c r="ED100" s="41">
        <f>COUNTIF($E100:$DU100,"Хор")</f>
        <v>0</v>
      </c>
      <c r="EE100" s="41">
        <f>COUNTIF($E100:$DU100,"Удв")</f>
        <v>0</v>
      </c>
      <c r="EF100" s="46">
        <f>COUNTIF($E100:$DU100,"Зач")</f>
        <v>0</v>
      </c>
    </row>
    <row r="101" spans="1:136" hidden="1" x14ac:dyDescent="0.2">
      <c r="A101" s="23">
        <v>90</v>
      </c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8"/>
      <c r="DW101" s="22"/>
      <c r="DX101" s="22"/>
      <c r="DY101" s="29"/>
      <c r="DZ101" s="19"/>
      <c r="EA101" s="30">
        <f>SUMPRODUCT(E101:DU101,$E$5:$DU$5)/IF(SUM($E$5:$DU$5)=0,1,SUM($E$5:$DU$5))/25</f>
        <v>0</v>
      </c>
      <c r="EB101" s="44" t="str">
        <f t="shared" si="4"/>
        <v/>
      </c>
      <c r="EC101" s="42">
        <f>COUNTIF($E101:$DU101,"Отл")</f>
        <v>0</v>
      </c>
      <c r="ED101" s="41">
        <f>COUNTIF($E101:$DU101,"Хор")</f>
        <v>0</v>
      </c>
      <c r="EE101" s="41">
        <f>COUNTIF($E101:$DU101,"Удв")</f>
        <v>0</v>
      </c>
      <c r="EF101" s="46">
        <f>COUNTIF($E101:$DU101,"Зач")</f>
        <v>0</v>
      </c>
    </row>
    <row r="102" spans="1:136" hidden="1" x14ac:dyDescent="0.2">
      <c r="A102" s="23">
        <v>91</v>
      </c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8"/>
      <c r="DW102" s="22"/>
      <c r="DX102" s="22"/>
      <c r="DY102" s="29"/>
      <c r="DZ102" s="19"/>
      <c r="EA102" s="30">
        <f>SUMPRODUCT(E102:DU102,$E$5:$DU$5)/IF(SUM($E$5:$DU$5)=0,1,SUM($E$5:$DU$5))/25</f>
        <v>0</v>
      </c>
      <c r="EB102" s="44" t="str">
        <f t="shared" si="4"/>
        <v/>
      </c>
      <c r="EC102" s="42">
        <f>COUNTIF($E102:$DU102,"Отл")</f>
        <v>0</v>
      </c>
      <c r="ED102" s="41">
        <f>COUNTIF($E102:$DU102,"Хор")</f>
        <v>0</v>
      </c>
      <c r="EE102" s="41">
        <f>COUNTIF($E102:$DU102,"Удв")</f>
        <v>0</v>
      </c>
      <c r="EF102" s="46">
        <f>COUNTIF($E102:$DU102,"Зач")</f>
        <v>0</v>
      </c>
    </row>
    <row r="103" spans="1:136" hidden="1" x14ac:dyDescent="0.2">
      <c r="A103" s="23">
        <v>92</v>
      </c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8"/>
      <c r="DW103" s="22"/>
      <c r="DX103" s="22"/>
      <c r="DY103" s="29"/>
      <c r="DZ103" s="19"/>
      <c r="EA103" s="30">
        <f>SUMPRODUCT(E103:DU103,$E$5:$DU$5)/IF(SUM($E$5:$DU$5)=0,1,SUM($E$5:$DU$5))/25</f>
        <v>0</v>
      </c>
      <c r="EB103" s="44" t="str">
        <f t="shared" si="4"/>
        <v/>
      </c>
      <c r="EC103" s="42">
        <f>COUNTIF($E103:$DU103,"Отл")</f>
        <v>0</v>
      </c>
      <c r="ED103" s="41">
        <f>COUNTIF($E103:$DU103,"Хор")</f>
        <v>0</v>
      </c>
      <c r="EE103" s="41">
        <f>COUNTIF($E103:$DU103,"Удв")</f>
        <v>0</v>
      </c>
      <c r="EF103" s="46">
        <f>COUNTIF($E103:$DU103,"Зач")</f>
        <v>0</v>
      </c>
    </row>
    <row r="104" spans="1:136" hidden="1" x14ac:dyDescent="0.2">
      <c r="A104" s="23">
        <v>93</v>
      </c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8"/>
      <c r="DW104" s="22"/>
      <c r="DX104" s="22"/>
      <c r="DY104" s="29"/>
      <c r="DZ104" s="19"/>
      <c r="EA104" s="30">
        <f>SUMPRODUCT(E104:DU104,$E$5:$DU$5)/IF(SUM($E$5:$DU$5)=0,1,SUM($E$5:$DU$5))/25</f>
        <v>0</v>
      </c>
      <c r="EB104" s="44" t="str">
        <f t="shared" si="4"/>
        <v/>
      </c>
      <c r="EC104" s="42">
        <f>COUNTIF($E104:$DU104,"Отл")</f>
        <v>0</v>
      </c>
      <c r="ED104" s="41">
        <f>COUNTIF($E104:$DU104,"Хор")</f>
        <v>0</v>
      </c>
      <c r="EE104" s="41">
        <f>COUNTIF($E104:$DU104,"Удв")</f>
        <v>0</v>
      </c>
      <c r="EF104" s="46">
        <f>COUNTIF($E104:$DU104,"Зач")</f>
        <v>0</v>
      </c>
    </row>
    <row r="105" spans="1:136" hidden="1" x14ac:dyDescent="0.2">
      <c r="A105" s="23">
        <v>94</v>
      </c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8"/>
      <c r="DW105" s="22"/>
      <c r="DX105" s="22"/>
      <c r="DY105" s="29"/>
      <c r="DZ105" s="19"/>
      <c r="EA105" s="30">
        <f>SUMPRODUCT(E105:DU105,$E$5:$DU$5)/IF(SUM($E$5:$DU$5)=0,1,SUM($E$5:$DU$5))/25</f>
        <v>0</v>
      </c>
      <c r="EB105" s="44" t="str">
        <f t="shared" si="4"/>
        <v/>
      </c>
      <c r="EC105" s="42">
        <f>COUNTIF($E105:$DU105,"Отл")</f>
        <v>0</v>
      </c>
      <c r="ED105" s="41">
        <f>COUNTIF($E105:$DU105,"Хор")</f>
        <v>0</v>
      </c>
      <c r="EE105" s="41">
        <f>COUNTIF($E105:$DU105,"Удв")</f>
        <v>0</v>
      </c>
      <c r="EF105" s="46">
        <f>COUNTIF($E105:$DU105,"Зач")</f>
        <v>0</v>
      </c>
    </row>
    <row r="106" spans="1:136" hidden="1" x14ac:dyDescent="0.2">
      <c r="A106" s="23">
        <v>95</v>
      </c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8"/>
      <c r="DW106" s="22"/>
      <c r="DX106" s="22"/>
      <c r="DY106" s="29"/>
      <c r="DZ106" s="19"/>
      <c r="EA106" s="30">
        <f>SUMPRODUCT(E106:DU106,$E$5:$DU$5)/IF(SUM($E$5:$DU$5)=0,1,SUM($E$5:$DU$5))/25</f>
        <v>0</v>
      </c>
      <c r="EB106" s="44" t="str">
        <f t="shared" si="4"/>
        <v/>
      </c>
      <c r="EC106" s="42">
        <f>COUNTIF($E106:$DU106,"Отл")</f>
        <v>0</v>
      </c>
      <c r="ED106" s="41">
        <f>COUNTIF($E106:$DU106,"Хор")</f>
        <v>0</v>
      </c>
      <c r="EE106" s="41">
        <f>COUNTIF($E106:$DU106,"Удв")</f>
        <v>0</v>
      </c>
      <c r="EF106" s="46">
        <f>COUNTIF($E106:$DU106,"Зач")</f>
        <v>0</v>
      </c>
    </row>
    <row r="107" spans="1:136" hidden="1" x14ac:dyDescent="0.2">
      <c r="A107" s="23">
        <v>96</v>
      </c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8"/>
      <c r="DW107" s="22"/>
      <c r="DX107" s="22"/>
      <c r="DY107" s="29"/>
      <c r="DZ107" s="19"/>
      <c r="EA107" s="30">
        <f>SUMPRODUCT(E107:DU107,$E$5:$DU$5)/IF(SUM($E$5:$DU$5)=0,1,SUM($E$5:$DU$5))/25</f>
        <v>0</v>
      </c>
      <c r="EB107" s="44" t="str">
        <f t="shared" si="4"/>
        <v/>
      </c>
      <c r="EC107" s="42">
        <f>COUNTIF($E107:$DU107,"Отл")</f>
        <v>0</v>
      </c>
      <c r="ED107" s="41">
        <f>COUNTIF($E107:$DU107,"Хор")</f>
        <v>0</v>
      </c>
      <c r="EE107" s="41">
        <f>COUNTIF($E107:$DU107,"Удв")</f>
        <v>0</v>
      </c>
      <c r="EF107" s="46">
        <f>COUNTIF($E107:$DU107,"Зач")</f>
        <v>0</v>
      </c>
    </row>
    <row r="108" spans="1:136" hidden="1" x14ac:dyDescent="0.2">
      <c r="A108" s="23">
        <v>97</v>
      </c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8"/>
      <c r="DW108" s="22"/>
      <c r="DX108" s="22"/>
      <c r="DY108" s="29"/>
      <c r="DZ108" s="19"/>
      <c r="EA108" s="30">
        <f>SUMPRODUCT(E108:DU108,$E$5:$DU$5)/IF(SUM($E$5:$DU$5)=0,1,SUM($E$5:$DU$5))/25</f>
        <v>0</v>
      </c>
      <c r="EB108" s="44" t="str">
        <f t="shared" si="4"/>
        <v/>
      </c>
      <c r="EC108" s="42">
        <f>COUNTIF($E108:$DU108,"Отл")</f>
        <v>0</v>
      </c>
      <c r="ED108" s="41">
        <f>COUNTIF($E108:$DU108,"Хор")</f>
        <v>0</v>
      </c>
      <c r="EE108" s="41">
        <f>COUNTIF($E108:$DU108,"Удв")</f>
        <v>0</v>
      </c>
      <c r="EF108" s="46">
        <f>COUNTIF($E108:$DU108,"Зач")</f>
        <v>0</v>
      </c>
    </row>
    <row r="109" spans="1:136" hidden="1" x14ac:dyDescent="0.2">
      <c r="A109" s="23">
        <v>98</v>
      </c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8"/>
      <c r="DW109" s="22"/>
      <c r="DX109" s="22"/>
      <c r="DY109" s="29"/>
      <c r="DZ109" s="19"/>
      <c r="EA109" s="30">
        <f>SUMPRODUCT(E109:DU109,$E$5:$DU$5)/IF(SUM($E$5:$DU$5)=0,1,SUM($E$5:$DU$5))/25</f>
        <v>0</v>
      </c>
      <c r="EB109" s="44" t="str">
        <f t="shared" si="4"/>
        <v/>
      </c>
      <c r="EC109" s="42">
        <f>COUNTIF($E109:$DU109,"Отл")</f>
        <v>0</v>
      </c>
      <c r="ED109" s="41">
        <f>COUNTIF($E109:$DU109,"Хор")</f>
        <v>0</v>
      </c>
      <c r="EE109" s="41">
        <f>COUNTIF($E109:$DU109,"Удв")</f>
        <v>0</v>
      </c>
      <c r="EF109" s="46">
        <f>COUNTIF($E109:$DU109,"Зач")</f>
        <v>0</v>
      </c>
    </row>
    <row r="110" spans="1:136" hidden="1" x14ac:dyDescent="0.2">
      <c r="A110" s="23">
        <v>99</v>
      </c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8"/>
      <c r="DW110" s="22"/>
      <c r="DX110" s="22"/>
      <c r="DY110" s="29"/>
      <c r="DZ110" s="19"/>
      <c r="EA110" s="30">
        <f>SUMPRODUCT(E110:DU110,$E$5:$DU$5)/IF(SUM($E$5:$DU$5)=0,1,SUM($E$5:$DU$5))/25</f>
        <v>0</v>
      </c>
      <c r="EB110" s="44" t="str">
        <f t="shared" si="4"/>
        <v/>
      </c>
      <c r="EC110" s="42">
        <f>COUNTIF($E110:$DU110,"Отл")</f>
        <v>0</v>
      </c>
      <c r="ED110" s="41">
        <f>COUNTIF($E110:$DU110,"Хор")</f>
        <v>0</v>
      </c>
      <c r="EE110" s="41">
        <f>COUNTIF($E110:$DU110,"Удв")</f>
        <v>0</v>
      </c>
      <c r="EF110" s="46">
        <f>COUNTIF($E110:$DU110,"Зач")</f>
        <v>0</v>
      </c>
    </row>
    <row r="111" spans="1:136" hidden="1" x14ac:dyDescent="0.2">
      <c r="A111" s="23">
        <v>100</v>
      </c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8"/>
      <c r="DW111" s="22"/>
      <c r="DX111" s="22"/>
      <c r="DY111" s="29"/>
      <c r="DZ111" s="19"/>
      <c r="EA111" s="30">
        <f>SUMPRODUCT(E111:DU111,$E$5:$DU$5)/IF(SUM($E$5:$DU$5)=0,1,SUM($E$5:$DU$5))/25</f>
        <v>0</v>
      </c>
      <c r="EB111" s="44" t="str">
        <f t="shared" si="4"/>
        <v/>
      </c>
      <c r="EC111" s="42">
        <f>COUNTIF($E111:$DU111,"Отл")</f>
        <v>0</v>
      </c>
      <c r="ED111" s="41">
        <f>COUNTIF($E111:$DU111,"Хор")</f>
        <v>0</v>
      </c>
      <c r="EE111" s="41">
        <f>COUNTIF($E111:$DU111,"Удв")</f>
        <v>0</v>
      </c>
      <c r="EF111" s="46">
        <f>COUNTIF($E111:$DU111,"Зач")</f>
        <v>0</v>
      </c>
    </row>
    <row r="112" spans="1:136" hidden="1" x14ac:dyDescent="0.2">
      <c r="A112" s="23">
        <v>101</v>
      </c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8"/>
      <c r="DW112" s="22"/>
      <c r="DX112" s="22"/>
      <c r="DY112" s="29"/>
      <c r="DZ112" s="19"/>
      <c r="EA112" s="30">
        <f>SUMPRODUCT(E112:DU112,$E$5:$DU$5)/IF(SUM($E$5:$DU$5)=0,1,SUM($E$5:$DU$5))/25</f>
        <v>0</v>
      </c>
      <c r="EB112" s="44" t="str">
        <f t="shared" si="4"/>
        <v/>
      </c>
      <c r="EC112" s="42">
        <f>COUNTIF($E112:$DU112,"Отл")</f>
        <v>0</v>
      </c>
      <c r="ED112" s="41">
        <f>COUNTIF($E112:$DU112,"Хор")</f>
        <v>0</v>
      </c>
      <c r="EE112" s="41">
        <f>COUNTIF($E112:$DU112,"Удв")</f>
        <v>0</v>
      </c>
      <c r="EF112" s="46">
        <f>COUNTIF($E112:$DU112,"Зач")</f>
        <v>0</v>
      </c>
    </row>
    <row r="113" spans="1:136" hidden="1" x14ac:dyDescent="0.2">
      <c r="A113" s="23">
        <v>102</v>
      </c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8"/>
      <c r="DW113" s="22"/>
      <c r="DX113" s="22"/>
      <c r="DY113" s="29"/>
      <c r="DZ113" s="19"/>
      <c r="EA113" s="30">
        <f>SUMPRODUCT(E113:DU113,$E$5:$DU$5)/IF(SUM($E$5:$DU$5)=0,1,SUM($E$5:$DU$5))/25</f>
        <v>0</v>
      </c>
      <c r="EB113" s="44" t="str">
        <f t="shared" si="4"/>
        <v/>
      </c>
      <c r="EC113" s="42">
        <f>COUNTIF($E113:$DU113,"Отл")</f>
        <v>0</v>
      </c>
      <c r="ED113" s="41">
        <f>COUNTIF($E113:$DU113,"Хор")</f>
        <v>0</v>
      </c>
      <c r="EE113" s="41">
        <f>COUNTIF($E113:$DU113,"Удв")</f>
        <v>0</v>
      </c>
      <c r="EF113" s="46">
        <f>COUNTIF($E113:$DU113,"Зач")</f>
        <v>0</v>
      </c>
    </row>
    <row r="114" spans="1:136" hidden="1" x14ac:dyDescent="0.2">
      <c r="A114" s="23">
        <v>103</v>
      </c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8"/>
      <c r="DW114" s="22"/>
      <c r="DX114" s="22"/>
      <c r="DY114" s="29"/>
      <c r="DZ114" s="19"/>
      <c r="EA114" s="30">
        <f>SUMPRODUCT(E114:DU114,$E$5:$DU$5)/IF(SUM($E$5:$DU$5)=0,1,SUM($E$5:$DU$5))/25</f>
        <v>0</v>
      </c>
      <c r="EB114" s="44" t="str">
        <f t="shared" si="4"/>
        <v/>
      </c>
      <c r="EC114" s="42">
        <f>COUNTIF($E114:$DU114,"Отл")</f>
        <v>0</v>
      </c>
      <c r="ED114" s="41">
        <f>COUNTIF($E114:$DU114,"Хор")</f>
        <v>0</v>
      </c>
      <c r="EE114" s="41">
        <f>COUNTIF($E114:$DU114,"Удв")</f>
        <v>0</v>
      </c>
      <c r="EF114" s="46">
        <f>COUNTIF($E114:$DU114,"Зач")</f>
        <v>0</v>
      </c>
    </row>
    <row r="115" spans="1:136" hidden="1" x14ac:dyDescent="0.2">
      <c r="A115" s="23">
        <v>104</v>
      </c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8"/>
      <c r="DW115" s="22"/>
      <c r="DX115" s="22"/>
      <c r="DY115" s="29"/>
      <c r="DZ115" s="19"/>
      <c r="EA115" s="30">
        <f>SUMPRODUCT(E115:DU115,$E$5:$DU$5)/IF(SUM($E$5:$DU$5)=0,1,SUM($E$5:$DU$5))/25</f>
        <v>0</v>
      </c>
      <c r="EB115" s="44" t="str">
        <f t="shared" si="4"/>
        <v/>
      </c>
      <c r="EC115" s="42">
        <f>COUNTIF($E115:$DU115,"Отл")</f>
        <v>0</v>
      </c>
      <c r="ED115" s="41">
        <f>COUNTIF($E115:$DU115,"Хор")</f>
        <v>0</v>
      </c>
      <c r="EE115" s="41">
        <f>COUNTIF($E115:$DU115,"Удв")</f>
        <v>0</v>
      </c>
      <c r="EF115" s="46">
        <f>COUNTIF($E115:$DU115,"Зач")</f>
        <v>0</v>
      </c>
    </row>
    <row r="116" spans="1:136" hidden="1" x14ac:dyDescent="0.2">
      <c r="A116" s="23">
        <v>105</v>
      </c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8"/>
      <c r="DW116" s="22"/>
      <c r="DX116" s="22"/>
      <c r="DY116" s="29"/>
      <c r="DZ116" s="19"/>
      <c r="EA116" s="30">
        <f>SUMPRODUCT(E116:DU116,$E$5:$DU$5)/IF(SUM($E$5:$DU$5)=0,1,SUM($E$5:$DU$5))/25</f>
        <v>0</v>
      </c>
      <c r="EB116" s="44" t="str">
        <f t="shared" si="4"/>
        <v/>
      </c>
      <c r="EC116" s="42">
        <f>COUNTIF($E116:$DU116,"Отл")</f>
        <v>0</v>
      </c>
      <c r="ED116" s="41">
        <f>COUNTIF($E116:$DU116,"Хор")</f>
        <v>0</v>
      </c>
      <c r="EE116" s="41">
        <f>COUNTIF($E116:$DU116,"Удв")</f>
        <v>0</v>
      </c>
      <c r="EF116" s="46">
        <f>COUNTIF($E116:$DU116,"Зач")</f>
        <v>0</v>
      </c>
    </row>
    <row r="117" spans="1:136" hidden="1" x14ac:dyDescent="0.2">
      <c r="A117" s="23">
        <v>106</v>
      </c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8"/>
      <c r="DW117" s="22"/>
      <c r="DX117" s="22"/>
      <c r="DY117" s="29"/>
      <c r="DZ117" s="19"/>
      <c r="EA117" s="30">
        <f>SUMPRODUCT(E117:DU117,$E$5:$DU$5)/IF(SUM($E$5:$DU$5)=0,1,SUM($E$5:$DU$5))/25</f>
        <v>0</v>
      </c>
      <c r="EB117" s="44" t="str">
        <f t="shared" si="4"/>
        <v/>
      </c>
      <c r="EC117" s="42">
        <f>COUNTIF($E117:$DU117,"Отл")</f>
        <v>0</v>
      </c>
      <c r="ED117" s="41">
        <f>COUNTIF($E117:$DU117,"Хор")</f>
        <v>0</v>
      </c>
      <c r="EE117" s="41">
        <f>COUNTIF($E117:$DU117,"Удв")</f>
        <v>0</v>
      </c>
      <c r="EF117" s="46">
        <f>COUNTIF($E117:$DU117,"Зач")</f>
        <v>0</v>
      </c>
    </row>
    <row r="118" spans="1:136" hidden="1" x14ac:dyDescent="0.2">
      <c r="A118" s="23">
        <v>107</v>
      </c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8"/>
      <c r="DW118" s="22"/>
      <c r="DX118" s="22"/>
      <c r="DY118" s="29"/>
      <c r="DZ118" s="19"/>
      <c r="EA118" s="30">
        <f>SUMPRODUCT(E118:DU118,$E$5:$DU$5)/IF(SUM($E$5:$DU$5)=0,1,SUM($E$5:$DU$5))/25</f>
        <v>0</v>
      </c>
      <c r="EB118" s="44" t="str">
        <f t="shared" si="4"/>
        <v/>
      </c>
      <c r="EC118" s="42">
        <f>COUNTIF($E118:$DU118,"Отл")</f>
        <v>0</v>
      </c>
      <c r="ED118" s="41">
        <f>COUNTIF($E118:$DU118,"Хор")</f>
        <v>0</v>
      </c>
      <c r="EE118" s="41">
        <f>COUNTIF($E118:$DU118,"Удв")</f>
        <v>0</v>
      </c>
      <c r="EF118" s="46">
        <f>COUNTIF($E118:$DU118,"Зач")</f>
        <v>0</v>
      </c>
    </row>
    <row r="119" spans="1:136" hidden="1" x14ac:dyDescent="0.2">
      <c r="A119" s="23">
        <v>108</v>
      </c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8"/>
      <c r="DW119" s="22"/>
      <c r="DX119" s="22"/>
      <c r="DY119" s="29"/>
      <c r="DZ119" s="19"/>
      <c r="EA119" s="30">
        <f>SUMPRODUCT(E119:DU119,$E$5:$DU$5)/IF(SUM($E$5:$DU$5)=0,1,SUM($E$5:$DU$5))/25</f>
        <v>0</v>
      </c>
      <c r="EB119" s="44" t="str">
        <f t="shared" si="4"/>
        <v/>
      </c>
      <c r="EC119" s="42">
        <f>COUNTIF($E119:$DU119,"Отл")</f>
        <v>0</v>
      </c>
      <c r="ED119" s="41">
        <f>COUNTIF($E119:$DU119,"Хор")</f>
        <v>0</v>
      </c>
      <c r="EE119" s="41">
        <f>COUNTIF($E119:$DU119,"Удв")</f>
        <v>0</v>
      </c>
      <c r="EF119" s="46">
        <f>COUNTIF($E119:$DU119,"Зач")</f>
        <v>0</v>
      </c>
    </row>
    <row r="120" spans="1:136" hidden="1" x14ac:dyDescent="0.2">
      <c r="A120" s="23">
        <v>109</v>
      </c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8"/>
      <c r="DW120" s="22"/>
      <c r="DX120" s="22"/>
      <c r="DY120" s="29"/>
      <c r="DZ120" s="19"/>
      <c r="EA120" s="30">
        <f>SUMPRODUCT(E120:DU120,$E$5:$DU$5)/IF(SUM($E$5:$DU$5)=0,1,SUM($E$5:$DU$5))/25</f>
        <v>0</v>
      </c>
      <c r="EB120" s="44" t="str">
        <f t="shared" si="4"/>
        <v/>
      </c>
      <c r="EC120" s="42">
        <f>COUNTIF($E120:$DU120,"Отл")</f>
        <v>0</v>
      </c>
      <c r="ED120" s="41">
        <f>COUNTIF($E120:$DU120,"Хор")</f>
        <v>0</v>
      </c>
      <c r="EE120" s="41">
        <f>COUNTIF($E120:$DU120,"Удв")</f>
        <v>0</v>
      </c>
      <c r="EF120" s="46">
        <f>COUNTIF($E120:$DU120,"Зач")</f>
        <v>0</v>
      </c>
    </row>
    <row r="121" spans="1:136" hidden="1" x14ac:dyDescent="0.2">
      <c r="A121" s="23">
        <v>110</v>
      </c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8"/>
      <c r="DW121" s="22"/>
      <c r="DX121" s="22"/>
      <c r="DY121" s="29"/>
      <c r="DZ121" s="19"/>
      <c r="EA121" s="30">
        <f>SUMPRODUCT(E121:DU121,$E$5:$DU$5)/IF(SUM($E$5:$DU$5)=0,1,SUM($E$5:$DU$5))/25</f>
        <v>0</v>
      </c>
      <c r="EB121" s="44" t="str">
        <f t="shared" si="4"/>
        <v/>
      </c>
      <c r="EC121" s="42">
        <f>COUNTIF($E121:$DU121,"Отл")</f>
        <v>0</v>
      </c>
      <c r="ED121" s="41">
        <f>COUNTIF($E121:$DU121,"Хор")</f>
        <v>0</v>
      </c>
      <c r="EE121" s="41">
        <f>COUNTIF($E121:$DU121,"Удв")</f>
        <v>0</v>
      </c>
      <c r="EF121" s="46">
        <f>COUNTIF($E121:$DU121,"Зач")</f>
        <v>0</v>
      </c>
    </row>
    <row r="122" spans="1:136" hidden="1" x14ac:dyDescent="0.2">
      <c r="A122" s="23">
        <v>111</v>
      </c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8"/>
      <c r="DW122" s="22"/>
      <c r="DX122" s="22"/>
      <c r="DY122" s="29"/>
      <c r="DZ122" s="19"/>
      <c r="EA122" s="30">
        <f>SUMPRODUCT(E122:DU122,$E$5:$DU$5)/IF(SUM($E$5:$DU$5)=0,1,SUM($E$5:$DU$5))/25</f>
        <v>0</v>
      </c>
      <c r="EB122" s="44" t="str">
        <f t="shared" si="4"/>
        <v/>
      </c>
      <c r="EC122" s="42">
        <f>COUNTIF($E122:$DU122,"Отл")</f>
        <v>0</v>
      </c>
      <c r="ED122" s="41">
        <f>COUNTIF($E122:$DU122,"Хор")</f>
        <v>0</v>
      </c>
      <c r="EE122" s="41">
        <f>COUNTIF($E122:$DU122,"Удв")</f>
        <v>0</v>
      </c>
      <c r="EF122" s="46">
        <f>COUNTIF($E122:$DU122,"Зач")</f>
        <v>0</v>
      </c>
    </row>
    <row r="123" spans="1:136" hidden="1" x14ac:dyDescent="0.2">
      <c r="A123" s="23">
        <v>112</v>
      </c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8"/>
      <c r="DW123" s="22"/>
      <c r="DX123" s="22"/>
      <c r="DY123" s="29"/>
      <c r="DZ123" s="19"/>
      <c r="EA123" s="30">
        <f>SUMPRODUCT(E123:DU123,$E$5:$DU$5)/IF(SUM($E$5:$DU$5)=0,1,SUM($E$5:$DU$5))/25</f>
        <v>0</v>
      </c>
      <c r="EB123" s="44" t="str">
        <f t="shared" si="4"/>
        <v/>
      </c>
      <c r="EC123" s="42">
        <f>COUNTIF($E123:$DU123,"Отл")</f>
        <v>0</v>
      </c>
      <c r="ED123" s="41">
        <f>COUNTIF($E123:$DU123,"Хор")</f>
        <v>0</v>
      </c>
      <c r="EE123" s="41">
        <f>COUNTIF($E123:$DU123,"Удв")</f>
        <v>0</v>
      </c>
      <c r="EF123" s="46">
        <f>COUNTIF($E123:$DU123,"Зач")</f>
        <v>0</v>
      </c>
    </row>
    <row r="124" spans="1:136" hidden="1" x14ac:dyDescent="0.2">
      <c r="A124" s="23">
        <v>113</v>
      </c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8"/>
      <c r="DW124" s="22"/>
      <c r="DX124" s="22"/>
      <c r="DY124" s="29"/>
      <c r="DZ124" s="19"/>
      <c r="EA124" s="30">
        <f>SUMPRODUCT(E124:DU124,$E$5:$DU$5)/IF(SUM($E$5:$DU$5)=0,1,SUM($E$5:$DU$5))/25</f>
        <v>0</v>
      </c>
      <c r="EB124" s="44" t="str">
        <f t="shared" si="4"/>
        <v/>
      </c>
      <c r="EC124" s="42">
        <f>COUNTIF($E124:$DU124,"Отл")</f>
        <v>0</v>
      </c>
      <c r="ED124" s="41">
        <f>COUNTIF($E124:$DU124,"Хор")</f>
        <v>0</v>
      </c>
      <c r="EE124" s="41">
        <f>COUNTIF($E124:$DU124,"Удв")</f>
        <v>0</v>
      </c>
      <c r="EF124" s="46">
        <f>COUNTIF($E124:$DU124,"Зач")</f>
        <v>0</v>
      </c>
    </row>
    <row r="125" spans="1:136" hidden="1" x14ac:dyDescent="0.2">
      <c r="A125" s="23">
        <v>114</v>
      </c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8"/>
      <c r="DW125" s="22"/>
      <c r="DX125" s="22"/>
      <c r="DY125" s="29"/>
      <c r="DZ125" s="19"/>
      <c r="EA125" s="30">
        <f>SUMPRODUCT(E125:DU125,$E$5:$DU$5)/IF(SUM($E$5:$DU$5)=0,1,SUM($E$5:$DU$5))/25</f>
        <v>0</v>
      </c>
      <c r="EB125" s="44" t="str">
        <f t="shared" si="4"/>
        <v/>
      </c>
      <c r="EC125" s="42">
        <f>COUNTIF($E125:$DU125,"Отл")</f>
        <v>0</v>
      </c>
      <c r="ED125" s="41">
        <f>COUNTIF($E125:$DU125,"Хор")</f>
        <v>0</v>
      </c>
      <c r="EE125" s="41">
        <f>COUNTIF($E125:$DU125,"Удв")</f>
        <v>0</v>
      </c>
      <c r="EF125" s="46">
        <f>COUNTIF($E125:$DU125,"Зач")</f>
        <v>0</v>
      </c>
    </row>
    <row r="126" spans="1:136" hidden="1" x14ac:dyDescent="0.2">
      <c r="A126" s="23">
        <v>115</v>
      </c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8"/>
      <c r="DW126" s="22"/>
      <c r="DX126" s="22"/>
      <c r="DY126" s="29"/>
      <c r="DZ126" s="19"/>
      <c r="EA126" s="30">
        <f>SUMPRODUCT(E126:DU126,$E$5:$DU$5)/IF(SUM($E$5:$DU$5)=0,1,SUM($E$5:$DU$5))/25</f>
        <v>0</v>
      </c>
      <c r="EB126" s="44" t="str">
        <f t="shared" si="4"/>
        <v/>
      </c>
      <c r="EC126" s="42">
        <f>COUNTIF($E126:$DU126,"Отл")</f>
        <v>0</v>
      </c>
      <c r="ED126" s="41">
        <f>COUNTIF($E126:$DU126,"Хор")</f>
        <v>0</v>
      </c>
      <c r="EE126" s="41">
        <f>COUNTIF($E126:$DU126,"Удв")</f>
        <v>0</v>
      </c>
      <c r="EF126" s="46">
        <f>COUNTIF($E126:$DU126,"Зач")</f>
        <v>0</v>
      </c>
    </row>
    <row r="127" spans="1:136" hidden="1" x14ac:dyDescent="0.2">
      <c r="A127" s="23">
        <v>116</v>
      </c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8"/>
      <c r="DW127" s="22"/>
      <c r="DX127" s="22"/>
      <c r="DY127" s="29"/>
      <c r="DZ127" s="19"/>
      <c r="EA127" s="30">
        <f>SUMPRODUCT(E127:DU127,$E$5:$DU$5)/IF(SUM($E$5:$DU$5)=0,1,SUM($E$5:$DU$5))/25</f>
        <v>0</v>
      </c>
      <c r="EB127" s="44" t="str">
        <f t="shared" si="4"/>
        <v/>
      </c>
      <c r="EC127" s="42">
        <f>COUNTIF($E127:$DU127,"Отл")</f>
        <v>0</v>
      </c>
      <c r="ED127" s="41">
        <f>COUNTIF($E127:$DU127,"Хор")</f>
        <v>0</v>
      </c>
      <c r="EE127" s="41">
        <f>COUNTIF($E127:$DU127,"Удв")</f>
        <v>0</v>
      </c>
      <c r="EF127" s="46">
        <f>COUNTIF($E127:$DU127,"Зач")</f>
        <v>0</v>
      </c>
    </row>
    <row r="128" spans="1:136" hidden="1" x14ac:dyDescent="0.2">
      <c r="A128" s="23">
        <v>117</v>
      </c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8"/>
      <c r="DW128" s="22"/>
      <c r="DX128" s="22"/>
      <c r="DY128" s="29"/>
      <c r="DZ128" s="19"/>
      <c r="EA128" s="30">
        <f>SUMPRODUCT(E128:DU128,$E$5:$DU$5)/IF(SUM($E$5:$DU$5)=0,1,SUM($E$5:$DU$5))/25</f>
        <v>0</v>
      </c>
      <c r="EB128" s="44" t="str">
        <f t="shared" si="4"/>
        <v/>
      </c>
      <c r="EC128" s="42">
        <f>COUNTIF($E128:$DU128,"Отл")</f>
        <v>0</v>
      </c>
      <c r="ED128" s="41">
        <f>COUNTIF($E128:$DU128,"Хор")</f>
        <v>0</v>
      </c>
      <c r="EE128" s="41">
        <f>COUNTIF($E128:$DU128,"Удв")</f>
        <v>0</v>
      </c>
      <c r="EF128" s="46">
        <f>COUNTIF($E128:$DU128,"Зач")</f>
        <v>0</v>
      </c>
    </row>
    <row r="129" spans="1:136" hidden="1" x14ac:dyDescent="0.2">
      <c r="A129" s="23">
        <v>118</v>
      </c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8"/>
      <c r="DW129" s="22"/>
      <c r="DX129" s="22"/>
      <c r="DY129" s="29"/>
      <c r="DZ129" s="19"/>
      <c r="EA129" s="30">
        <f>SUMPRODUCT(E129:DU129,$E$5:$DU$5)/IF(SUM($E$5:$DU$5)=0,1,SUM($E$5:$DU$5))/25</f>
        <v>0</v>
      </c>
      <c r="EB129" s="44" t="str">
        <f t="shared" si="4"/>
        <v/>
      </c>
      <c r="EC129" s="42">
        <f>COUNTIF($E129:$DU129,"Отл")</f>
        <v>0</v>
      </c>
      <c r="ED129" s="41">
        <f>COUNTIF($E129:$DU129,"Хор")</f>
        <v>0</v>
      </c>
      <c r="EE129" s="41">
        <f>COUNTIF($E129:$DU129,"Удв")</f>
        <v>0</v>
      </c>
      <c r="EF129" s="46">
        <f>COUNTIF($E129:$DU129,"Зач")</f>
        <v>0</v>
      </c>
    </row>
    <row r="130" spans="1:136" hidden="1" x14ac:dyDescent="0.2">
      <c r="A130" s="23">
        <v>119</v>
      </c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8"/>
      <c r="DW130" s="22"/>
      <c r="DX130" s="22"/>
      <c r="DY130" s="29"/>
      <c r="DZ130" s="19"/>
      <c r="EA130" s="30">
        <f>SUMPRODUCT(E130:DU130,$E$5:$DU$5)/IF(SUM($E$5:$DU$5)=0,1,SUM($E$5:$DU$5))/25</f>
        <v>0</v>
      </c>
      <c r="EB130" s="44" t="str">
        <f t="shared" si="4"/>
        <v/>
      </c>
      <c r="EC130" s="42">
        <f>COUNTIF($E130:$DU130,"Отл")</f>
        <v>0</v>
      </c>
      <c r="ED130" s="41">
        <f>COUNTIF($E130:$DU130,"Хор")</f>
        <v>0</v>
      </c>
      <c r="EE130" s="41">
        <f>COUNTIF($E130:$DU130,"Удв")</f>
        <v>0</v>
      </c>
      <c r="EF130" s="46">
        <f>COUNTIF($E130:$DU130,"Зач")</f>
        <v>0</v>
      </c>
    </row>
    <row r="131" spans="1:136" hidden="1" x14ac:dyDescent="0.2">
      <c r="A131" s="23">
        <v>120</v>
      </c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8"/>
      <c r="DW131" s="22"/>
      <c r="DX131" s="22"/>
      <c r="DY131" s="29"/>
      <c r="DZ131" s="19"/>
      <c r="EA131" s="30">
        <f>SUMPRODUCT(E131:DU131,$E$5:$DU$5)/IF(SUM($E$5:$DU$5)=0,1,SUM($E$5:$DU$5))/25</f>
        <v>0</v>
      </c>
      <c r="EB131" s="44" t="str">
        <f t="shared" si="4"/>
        <v/>
      </c>
      <c r="EC131" s="42">
        <f>COUNTIF($E131:$DU131,"Отл")</f>
        <v>0</v>
      </c>
      <c r="ED131" s="41">
        <f>COUNTIF($E131:$DU131,"Хор")</f>
        <v>0</v>
      </c>
      <c r="EE131" s="41">
        <f>COUNTIF($E131:$DU131,"Удв")</f>
        <v>0</v>
      </c>
      <c r="EF131" s="46">
        <f>COUNTIF($E131:$DU131,"Зач")</f>
        <v>0</v>
      </c>
    </row>
    <row r="132" spans="1:136" hidden="1" x14ac:dyDescent="0.2">
      <c r="A132" s="23">
        <v>121</v>
      </c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8"/>
      <c r="DW132" s="22"/>
      <c r="DX132" s="22"/>
      <c r="DY132" s="29"/>
      <c r="DZ132" s="19"/>
      <c r="EA132" s="30">
        <f>SUMPRODUCT(E132:DU132,$E$5:$DU$5)/IF(SUM($E$5:$DU$5)=0,1,SUM($E$5:$DU$5))/25</f>
        <v>0</v>
      </c>
      <c r="EB132" s="44" t="str">
        <f t="shared" si="4"/>
        <v/>
      </c>
      <c r="EC132" s="42">
        <f>COUNTIF($E132:$DU132,"Отл")</f>
        <v>0</v>
      </c>
      <c r="ED132" s="41">
        <f>COUNTIF($E132:$DU132,"Хор")</f>
        <v>0</v>
      </c>
      <c r="EE132" s="41">
        <f>COUNTIF($E132:$DU132,"Удв")</f>
        <v>0</v>
      </c>
      <c r="EF132" s="46">
        <f>COUNTIF($E132:$DU132,"Зач")</f>
        <v>0</v>
      </c>
    </row>
    <row r="133" spans="1:136" hidden="1" x14ac:dyDescent="0.2">
      <c r="A133" s="23">
        <v>122</v>
      </c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8"/>
      <c r="DW133" s="22"/>
      <c r="DX133" s="22"/>
      <c r="DY133" s="29"/>
      <c r="DZ133" s="19"/>
      <c r="EA133" s="30">
        <f>SUMPRODUCT(E133:DU133,$E$5:$DU$5)/IF(SUM($E$5:$DU$5)=0,1,SUM($E$5:$DU$5))/25</f>
        <v>0</v>
      </c>
      <c r="EB133" s="44" t="str">
        <f t="shared" si="4"/>
        <v/>
      </c>
      <c r="EC133" s="42">
        <f>COUNTIF($E133:$DU133,"Отл")</f>
        <v>0</v>
      </c>
      <c r="ED133" s="41">
        <f>COUNTIF($E133:$DU133,"Хор")</f>
        <v>0</v>
      </c>
      <c r="EE133" s="41">
        <f>COUNTIF($E133:$DU133,"Удв")</f>
        <v>0</v>
      </c>
      <c r="EF133" s="46">
        <f>COUNTIF($E133:$DU133,"Зач")</f>
        <v>0</v>
      </c>
    </row>
    <row r="134" spans="1:136" hidden="1" x14ac:dyDescent="0.2">
      <c r="A134" s="23">
        <v>123</v>
      </c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8"/>
      <c r="DW134" s="22"/>
      <c r="DX134" s="22"/>
      <c r="DY134" s="29"/>
      <c r="DZ134" s="19"/>
      <c r="EA134" s="30">
        <f>SUMPRODUCT(E134:DU134,$E$5:$DU$5)/IF(SUM($E$5:$DU$5)=0,1,SUM($E$5:$DU$5))/25</f>
        <v>0</v>
      </c>
      <c r="EB134" s="44" t="str">
        <f t="shared" si="4"/>
        <v/>
      </c>
      <c r="EC134" s="42">
        <f>COUNTIF($E134:$DU134,"Отл")</f>
        <v>0</v>
      </c>
      <c r="ED134" s="41">
        <f>COUNTIF($E134:$DU134,"Хор")</f>
        <v>0</v>
      </c>
      <c r="EE134" s="41">
        <f>COUNTIF($E134:$DU134,"Удв")</f>
        <v>0</v>
      </c>
      <c r="EF134" s="46">
        <f>COUNTIF($E134:$DU134,"Зач")</f>
        <v>0</v>
      </c>
    </row>
    <row r="135" spans="1:136" hidden="1" x14ac:dyDescent="0.2">
      <c r="A135" s="23">
        <v>124</v>
      </c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8"/>
      <c r="DW135" s="22"/>
      <c r="DX135" s="22"/>
      <c r="DY135" s="29"/>
      <c r="DZ135" s="19"/>
      <c r="EA135" s="30">
        <f>SUMPRODUCT(E135:DU135,$E$5:$DU$5)/IF(SUM($E$5:$DU$5)=0,1,SUM($E$5:$DU$5))/25</f>
        <v>0</v>
      </c>
      <c r="EB135" s="44" t="str">
        <f t="shared" si="4"/>
        <v/>
      </c>
      <c r="EC135" s="42">
        <f>COUNTIF($E135:$DU135,"Отл")</f>
        <v>0</v>
      </c>
      <c r="ED135" s="41">
        <f>COUNTIF($E135:$DU135,"Хор")</f>
        <v>0</v>
      </c>
      <c r="EE135" s="41">
        <f>COUNTIF($E135:$DU135,"Удв")</f>
        <v>0</v>
      </c>
      <c r="EF135" s="46">
        <f>COUNTIF($E135:$DU135,"Зач")</f>
        <v>0</v>
      </c>
    </row>
    <row r="136" spans="1:136" hidden="1" x14ac:dyDescent="0.2">
      <c r="A136" s="23">
        <v>125</v>
      </c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8"/>
      <c r="DW136" s="22"/>
      <c r="DX136" s="22"/>
      <c r="DY136" s="29"/>
      <c r="DZ136" s="19"/>
      <c r="EA136" s="30">
        <f>SUMPRODUCT(E136:DU136,$E$5:$DU$5)/IF(SUM($E$5:$DU$5)=0,1,SUM($E$5:$DU$5))/25</f>
        <v>0</v>
      </c>
      <c r="EB136" s="44" t="str">
        <f t="shared" si="4"/>
        <v/>
      </c>
      <c r="EC136" s="42">
        <f>COUNTIF($E136:$DU136,"Отл")</f>
        <v>0</v>
      </c>
      <c r="ED136" s="41">
        <f>COUNTIF($E136:$DU136,"Хор")</f>
        <v>0</v>
      </c>
      <c r="EE136" s="41">
        <f>COUNTIF($E136:$DU136,"Удв")</f>
        <v>0</v>
      </c>
      <c r="EF136" s="46">
        <f>COUNTIF($E136:$DU136,"Зач")</f>
        <v>0</v>
      </c>
    </row>
    <row r="137" spans="1:136" hidden="1" x14ac:dyDescent="0.2">
      <c r="A137" s="23">
        <v>126</v>
      </c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8"/>
      <c r="DW137" s="22"/>
      <c r="DX137" s="22"/>
      <c r="DY137" s="29"/>
      <c r="DZ137" s="19"/>
      <c r="EA137" s="30">
        <f>SUMPRODUCT(E137:DU137,$E$5:$DU$5)/IF(SUM($E$5:$DU$5)=0,1,SUM($E$5:$DU$5))/25</f>
        <v>0</v>
      </c>
      <c r="EB137" s="44" t="str">
        <f t="shared" si="4"/>
        <v/>
      </c>
      <c r="EC137" s="42">
        <f>COUNTIF($E137:$DU137,"Отл")</f>
        <v>0</v>
      </c>
      <c r="ED137" s="41">
        <f>COUNTIF($E137:$DU137,"Хор")</f>
        <v>0</v>
      </c>
      <c r="EE137" s="41">
        <f>COUNTIF($E137:$DU137,"Удв")</f>
        <v>0</v>
      </c>
      <c r="EF137" s="46">
        <f>COUNTIF($E137:$DU137,"Зач")</f>
        <v>0</v>
      </c>
    </row>
    <row r="138" spans="1:136" hidden="1" x14ac:dyDescent="0.2">
      <c r="A138" s="23">
        <v>127</v>
      </c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8"/>
      <c r="DW138" s="22"/>
      <c r="DX138" s="22"/>
      <c r="DY138" s="29"/>
      <c r="DZ138" s="19"/>
      <c r="EA138" s="30">
        <f>SUMPRODUCT(E138:DU138,$E$5:$DU$5)/IF(SUM($E$5:$DU$5)=0,1,SUM($E$5:$DU$5))/25</f>
        <v>0</v>
      </c>
      <c r="EB138" s="44" t="str">
        <f t="shared" si="4"/>
        <v/>
      </c>
      <c r="EC138" s="42">
        <f>COUNTIF($E138:$DU138,"Отл")</f>
        <v>0</v>
      </c>
      <c r="ED138" s="41">
        <f>COUNTIF($E138:$DU138,"Хор")</f>
        <v>0</v>
      </c>
      <c r="EE138" s="41">
        <f>COUNTIF($E138:$DU138,"Удв")</f>
        <v>0</v>
      </c>
      <c r="EF138" s="46">
        <f>COUNTIF($E138:$DU138,"Зач")</f>
        <v>0</v>
      </c>
    </row>
    <row r="139" spans="1:136" hidden="1" x14ac:dyDescent="0.2">
      <c r="A139" s="23">
        <v>128</v>
      </c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8"/>
      <c r="DW139" s="22"/>
      <c r="DX139" s="22"/>
      <c r="DY139" s="29"/>
      <c r="DZ139" s="19"/>
      <c r="EA139" s="30">
        <f>SUMPRODUCT(E139:DU139,$E$5:$DU$5)/IF(SUM($E$5:$DU$5)=0,1,SUM($E$5:$DU$5))/25</f>
        <v>0</v>
      </c>
      <c r="EB139" s="44" t="str">
        <f t="shared" si="4"/>
        <v/>
      </c>
      <c r="EC139" s="42">
        <f>COUNTIF($E139:$DU139,"Отл")</f>
        <v>0</v>
      </c>
      <c r="ED139" s="41">
        <f>COUNTIF($E139:$DU139,"Хор")</f>
        <v>0</v>
      </c>
      <c r="EE139" s="41">
        <f>COUNTIF($E139:$DU139,"Удв")</f>
        <v>0</v>
      </c>
      <c r="EF139" s="46">
        <f>COUNTIF($E139:$DU139,"Зач")</f>
        <v>0</v>
      </c>
    </row>
    <row r="140" spans="1:136" hidden="1" x14ac:dyDescent="0.2">
      <c r="A140" s="23">
        <v>129</v>
      </c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8"/>
      <c r="DW140" s="22"/>
      <c r="DX140" s="22"/>
      <c r="DY140" s="29"/>
      <c r="DZ140" s="19"/>
      <c r="EA140" s="30">
        <f>SUMPRODUCT(E140:DU140,$E$5:$DU$5)/IF(SUM($E$5:$DU$5)=0,1,SUM($E$5:$DU$5))/25</f>
        <v>0</v>
      </c>
      <c r="EB140" s="44" t="str">
        <f t="shared" si="4"/>
        <v/>
      </c>
      <c r="EC140" s="42">
        <f>COUNTIF($E140:$DU140,"Отл")</f>
        <v>0</v>
      </c>
      <c r="ED140" s="41">
        <f>COUNTIF($E140:$DU140,"Хор")</f>
        <v>0</v>
      </c>
      <c r="EE140" s="41">
        <f>COUNTIF($E140:$DU140,"Удв")</f>
        <v>0</v>
      </c>
      <c r="EF140" s="46">
        <f>COUNTIF($E140:$DU140,"Зач")</f>
        <v>0</v>
      </c>
    </row>
    <row r="141" spans="1:136" hidden="1" x14ac:dyDescent="0.2">
      <c r="A141" s="23">
        <v>130</v>
      </c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8"/>
      <c r="DW141" s="22"/>
      <c r="DX141" s="22"/>
      <c r="DY141" s="29"/>
      <c r="DZ141" s="19"/>
      <c r="EA141" s="30">
        <f>SUMPRODUCT(E141:DU141,$E$5:$DU$5)/IF(SUM($E$5:$DU$5)=0,1,SUM($E$5:$DU$5))/25</f>
        <v>0</v>
      </c>
      <c r="EB141" s="44" t="str">
        <f t="shared" ref="EB141:EB159" si="5">IF(SUM(EC141:EF141)&gt;0,(EC141*5+ED141*4+EE141*3+EF141*5)/SUM(EC141:EF141),"")</f>
        <v/>
      </c>
      <c r="EC141" s="42">
        <f>COUNTIF($E141:$DU141,"Отл")</f>
        <v>0</v>
      </c>
      <c r="ED141" s="41">
        <f>COUNTIF($E141:$DU141,"Хор")</f>
        <v>0</v>
      </c>
      <c r="EE141" s="41">
        <f>COUNTIF($E141:$DU141,"Удв")</f>
        <v>0</v>
      </c>
      <c r="EF141" s="46">
        <f>COUNTIF($E141:$DU141,"Зач")</f>
        <v>0</v>
      </c>
    </row>
    <row r="142" spans="1:136" hidden="1" x14ac:dyDescent="0.2">
      <c r="A142" s="23">
        <v>131</v>
      </c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8"/>
      <c r="DW142" s="22"/>
      <c r="DX142" s="22"/>
      <c r="DY142" s="29"/>
      <c r="DZ142" s="19"/>
      <c r="EA142" s="30">
        <f>SUMPRODUCT(E142:DU142,$E$5:$DU$5)/IF(SUM($E$5:$DU$5)=0,1,SUM($E$5:$DU$5))/25</f>
        <v>0</v>
      </c>
      <c r="EB142" s="44" t="str">
        <f t="shared" si="5"/>
        <v/>
      </c>
      <c r="EC142" s="42">
        <f>COUNTIF($E142:$DU142,"Отл")</f>
        <v>0</v>
      </c>
      <c r="ED142" s="41">
        <f>COUNTIF($E142:$DU142,"Хор")</f>
        <v>0</v>
      </c>
      <c r="EE142" s="41">
        <f>COUNTIF($E142:$DU142,"Удв")</f>
        <v>0</v>
      </c>
      <c r="EF142" s="46">
        <f>COUNTIF($E142:$DU142,"Зач")</f>
        <v>0</v>
      </c>
    </row>
    <row r="143" spans="1:136" hidden="1" x14ac:dyDescent="0.2">
      <c r="A143" s="23">
        <v>132</v>
      </c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8"/>
      <c r="DW143" s="22"/>
      <c r="DX143" s="22"/>
      <c r="DY143" s="29"/>
      <c r="DZ143" s="19"/>
      <c r="EA143" s="30">
        <f>SUMPRODUCT(E143:DU143,$E$5:$DU$5)/IF(SUM($E$5:$DU$5)=0,1,SUM($E$5:$DU$5))/25</f>
        <v>0</v>
      </c>
      <c r="EB143" s="44" t="str">
        <f t="shared" si="5"/>
        <v/>
      </c>
      <c r="EC143" s="42">
        <f>COUNTIF($E143:$DU143,"Отл")</f>
        <v>0</v>
      </c>
      <c r="ED143" s="41">
        <f>COUNTIF($E143:$DU143,"Хор")</f>
        <v>0</v>
      </c>
      <c r="EE143" s="41">
        <f>COUNTIF($E143:$DU143,"Удв")</f>
        <v>0</v>
      </c>
      <c r="EF143" s="46">
        <f>COUNTIF($E143:$DU143,"Зач")</f>
        <v>0</v>
      </c>
    </row>
    <row r="144" spans="1:136" hidden="1" x14ac:dyDescent="0.2">
      <c r="A144" s="23">
        <v>133</v>
      </c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8"/>
      <c r="DW144" s="22"/>
      <c r="DX144" s="22"/>
      <c r="DY144" s="29"/>
      <c r="DZ144" s="19"/>
      <c r="EA144" s="30">
        <f>SUMPRODUCT(E144:DU144,$E$5:$DU$5)/IF(SUM($E$5:$DU$5)=0,1,SUM($E$5:$DU$5))/25</f>
        <v>0</v>
      </c>
      <c r="EB144" s="44" t="str">
        <f t="shared" si="5"/>
        <v/>
      </c>
      <c r="EC144" s="42">
        <f>COUNTIF($E144:$DU144,"Отл")</f>
        <v>0</v>
      </c>
      <c r="ED144" s="41">
        <f>COUNTIF($E144:$DU144,"Хор")</f>
        <v>0</v>
      </c>
      <c r="EE144" s="41">
        <f>COUNTIF($E144:$DU144,"Удв")</f>
        <v>0</v>
      </c>
      <c r="EF144" s="46">
        <f>COUNTIF($E144:$DU144,"Зач")</f>
        <v>0</v>
      </c>
    </row>
    <row r="145" spans="1:136" hidden="1" x14ac:dyDescent="0.2">
      <c r="A145" s="23">
        <v>134</v>
      </c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8"/>
      <c r="DW145" s="22"/>
      <c r="DX145" s="22"/>
      <c r="DY145" s="29"/>
      <c r="DZ145" s="19"/>
      <c r="EA145" s="30">
        <f>SUMPRODUCT(E145:DU145,$E$5:$DU$5)/IF(SUM($E$5:$DU$5)=0,1,SUM($E$5:$DU$5))/25</f>
        <v>0</v>
      </c>
      <c r="EB145" s="44" t="str">
        <f t="shared" si="5"/>
        <v/>
      </c>
      <c r="EC145" s="42">
        <f>COUNTIF($E145:$DU145,"Отл")</f>
        <v>0</v>
      </c>
      <c r="ED145" s="41">
        <f>COUNTIF($E145:$DU145,"Хор")</f>
        <v>0</v>
      </c>
      <c r="EE145" s="41">
        <f>COUNTIF($E145:$DU145,"Удв")</f>
        <v>0</v>
      </c>
      <c r="EF145" s="46">
        <f>COUNTIF($E145:$DU145,"Зач")</f>
        <v>0</v>
      </c>
    </row>
    <row r="146" spans="1:136" hidden="1" x14ac:dyDescent="0.2">
      <c r="A146" s="23">
        <v>135</v>
      </c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8"/>
      <c r="DW146" s="22"/>
      <c r="DX146" s="22"/>
      <c r="DY146" s="29"/>
      <c r="DZ146" s="19"/>
      <c r="EA146" s="30">
        <f>SUMPRODUCT(E146:DU146,$E$5:$DU$5)/IF(SUM($E$5:$DU$5)=0,1,SUM($E$5:$DU$5))/25</f>
        <v>0</v>
      </c>
      <c r="EB146" s="44" t="str">
        <f t="shared" si="5"/>
        <v/>
      </c>
      <c r="EC146" s="42">
        <f>COUNTIF($E146:$DU146,"Отл")</f>
        <v>0</v>
      </c>
      <c r="ED146" s="41">
        <f>COUNTIF($E146:$DU146,"Хор")</f>
        <v>0</v>
      </c>
      <c r="EE146" s="41">
        <f>COUNTIF($E146:$DU146,"Удв")</f>
        <v>0</v>
      </c>
      <c r="EF146" s="46">
        <f>COUNTIF($E146:$DU146,"Зач")</f>
        <v>0</v>
      </c>
    </row>
    <row r="147" spans="1:136" hidden="1" x14ac:dyDescent="0.2">
      <c r="A147" s="23">
        <v>136</v>
      </c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8"/>
      <c r="DW147" s="22"/>
      <c r="DX147" s="22"/>
      <c r="DY147" s="29"/>
      <c r="DZ147" s="19"/>
      <c r="EA147" s="30">
        <f>SUMPRODUCT(E147:DU147,$E$5:$DU$5)/IF(SUM($E$5:$DU$5)=0,1,SUM($E$5:$DU$5))/25</f>
        <v>0</v>
      </c>
      <c r="EB147" s="44" t="str">
        <f t="shared" si="5"/>
        <v/>
      </c>
      <c r="EC147" s="42">
        <f>COUNTIF($E147:$DU147,"Отл")</f>
        <v>0</v>
      </c>
      <c r="ED147" s="41">
        <f>COUNTIF($E147:$DU147,"Хор")</f>
        <v>0</v>
      </c>
      <c r="EE147" s="41">
        <f>COUNTIF($E147:$DU147,"Удв")</f>
        <v>0</v>
      </c>
      <c r="EF147" s="46">
        <f>COUNTIF($E147:$DU147,"Зач")</f>
        <v>0</v>
      </c>
    </row>
    <row r="148" spans="1:136" hidden="1" x14ac:dyDescent="0.2">
      <c r="A148" s="23">
        <v>137</v>
      </c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8"/>
      <c r="DW148" s="22"/>
      <c r="DX148" s="22"/>
      <c r="DY148" s="29"/>
      <c r="DZ148" s="19"/>
      <c r="EA148" s="30">
        <f>SUMPRODUCT(E148:DU148,$E$5:$DU$5)/IF(SUM($E$5:$DU$5)=0,1,SUM($E$5:$DU$5))/25</f>
        <v>0</v>
      </c>
      <c r="EB148" s="44" t="str">
        <f t="shared" si="5"/>
        <v/>
      </c>
      <c r="EC148" s="42">
        <f>COUNTIF($E148:$DU148,"Отл")</f>
        <v>0</v>
      </c>
      <c r="ED148" s="41">
        <f>COUNTIF($E148:$DU148,"Хор")</f>
        <v>0</v>
      </c>
      <c r="EE148" s="41">
        <f>COUNTIF($E148:$DU148,"Удв")</f>
        <v>0</v>
      </c>
      <c r="EF148" s="46">
        <f>COUNTIF($E148:$DU148,"Зач")</f>
        <v>0</v>
      </c>
    </row>
    <row r="149" spans="1:136" hidden="1" x14ac:dyDescent="0.2">
      <c r="A149" s="23">
        <v>138</v>
      </c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8"/>
      <c r="DW149" s="22"/>
      <c r="DX149" s="22"/>
      <c r="DY149" s="29"/>
      <c r="DZ149" s="19"/>
      <c r="EA149" s="30">
        <f>SUMPRODUCT(E149:DU149,$E$5:$DU$5)/IF(SUM($E$5:$DU$5)=0,1,SUM($E$5:$DU$5))/25</f>
        <v>0</v>
      </c>
      <c r="EB149" s="44" t="str">
        <f t="shared" si="5"/>
        <v/>
      </c>
      <c r="EC149" s="42">
        <f>COUNTIF($E149:$DU149,"Отл")</f>
        <v>0</v>
      </c>
      <c r="ED149" s="41">
        <f>COUNTIF($E149:$DU149,"Хор")</f>
        <v>0</v>
      </c>
      <c r="EE149" s="41">
        <f>COUNTIF($E149:$DU149,"Удв")</f>
        <v>0</v>
      </c>
      <c r="EF149" s="46">
        <f>COUNTIF($E149:$DU149,"Зач")</f>
        <v>0</v>
      </c>
    </row>
    <row r="150" spans="1:136" hidden="1" x14ac:dyDescent="0.2">
      <c r="A150" s="23">
        <v>139</v>
      </c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8"/>
      <c r="DW150" s="22"/>
      <c r="DX150" s="22"/>
      <c r="DY150" s="29"/>
      <c r="DZ150" s="19"/>
      <c r="EA150" s="30">
        <f>SUMPRODUCT(E150:DU150,$E$5:$DU$5)/IF(SUM($E$5:$DU$5)=0,1,SUM($E$5:$DU$5))/25</f>
        <v>0</v>
      </c>
      <c r="EB150" s="44" t="str">
        <f t="shared" si="5"/>
        <v/>
      </c>
      <c r="EC150" s="42">
        <f>COUNTIF($E150:$DU150,"Отл")</f>
        <v>0</v>
      </c>
      <c r="ED150" s="41">
        <f>COUNTIF($E150:$DU150,"Хор")</f>
        <v>0</v>
      </c>
      <c r="EE150" s="41">
        <f>COUNTIF($E150:$DU150,"Удв")</f>
        <v>0</v>
      </c>
      <c r="EF150" s="46">
        <f>COUNTIF($E150:$DU150,"Зач")</f>
        <v>0</v>
      </c>
    </row>
    <row r="151" spans="1:136" hidden="1" x14ac:dyDescent="0.2">
      <c r="A151" s="23">
        <v>140</v>
      </c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8"/>
      <c r="DW151" s="22"/>
      <c r="DX151" s="22"/>
      <c r="DY151" s="29"/>
      <c r="DZ151" s="19"/>
      <c r="EA151" s="30">
        <f>SUMPRODUCT(E151:DU151,$E$5:$DU$5)/IF(SUM($E$5:$DU$5)=0,1,SUM($E$5:$DU$5))/25</f>
        <v>0</v>
      </c>
      <c r="EB151" s="44" t="str">
        <f t="shared" si="5"/>
        <v/>
      </c>
      <c r="EC151" s="42">
        <f>COUNTIF($E151:$DU151,"Отл")</f>
        <v>0</v>
      </c>
      <c r="ED151" s="41">
        <f>COUNTIF($E151:$DU151,"Хор")</f>
        <v>0</v>
      </c>
      <c r="EE151" s="41">
        <f>COUNTIF($E151:$DU151,"Удв")</f>
        <v>0</v>
      </c>
      <c r="EF151" s="46">
        <f>COUNTIF($E151:$DU151,"Зач")</f>
        <v>0</v>
      </c>
    </row>
    <row r="152" spans="1:136" hidden="1" x14ac:dyDescent="0.2">
      <c r="A152" s="23">
        <v>141</v>
      </c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8"/>
      <c r="DW152" s="22"/>
      <c r="DX152" s="22"/>
      <c r="DY152" s="29"/>
      <c r="DZ152" s="19"/>
      <c r="EA152" s="30">
        <f>SUMPRODUCT(E152:DU152,$E$5:$DU$5)/IF(SUM($E$5:$DU$5)=0,1,SUM($E$5:$DU$5))/25</f>
        <v>0</v>
      </c>
      <c r="EB152" s="44" t="str">
        <f t="shared" si="5"/>
        <v/>
      </c>
      <c r="EC152" s="42">
        <f>COUNTIF($E152:$DU152,"Отл")</f>
        <v>0</v>
      </c>
      <c r="ED152" s="41">
        <f>COUNTIF($E152:$DU152,"Хор")</f>
        <v>0</v>
      </c>
      <c r="EE152" s="41">
        <f>COUNTIF($E152:$DU152,"Удв")</f>
        <v>0</v>
      </c>
      <c r="EF152" s="46">
        <f>COUNTIF($E152:$DU152,"Зач")</f>
        <v>0</v>
      </c>
    </row>
    <row r="153" spans="1:136" hidden="1" x14ac:dyDescent="0.2">
      <c r="A153" s="23">
        <v>142</v>
      </c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8"/>
      <c r="DW153" s="22"/>
      <c r="DX153" s="22"/>
      <c r="DY153" s="29"/>
      <c r="DZ153" s="19"/>
      <c r="EA153" s="30">
        <f>SUMPRODUCT(E153:DU153,$E$5:$DU$5)/IF(SUM($E$5:$DU$5)=0,1,SUM($E$5:$DU$5))/25</f>
        <v>0</v>
      </c>
      <c r="EB153" s="44" t="str">
        <f t="shared" si="5"/>
        <v/>
      </c>
      <c r="EC153" s="42">
        <f>COUNTIF($E153:$DU153,"Отл")</f>
        <v>0</v>
      </c>
      <c r="ED153" s="41">
        <f>COUNTIF($E153:$DU153,"Хор")</f>
        <v>0</v>
      </c>
      <c r="EE153" s="41">
        <f>COUNTIF($E153:$DU153,"Удв")</f>
        <v>0</v>
      </c>
      <c r="EF153" s="46">
        <f>COUNTIF($E153:$DU153,"Зач")</f>
        <v>0</v>
      </c>
    </row>
    <row r="154" spans="1:136" hidden="1" x14ac:dyDescent="0.2">
      <c r="A154" s="23">
        <v>143</v>
      </c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8"/>
      <c r="DW154" s="22"/>
      <c r="DX154" s="22"/>
      <c r="DY154" s="29"/>
      <c r="DZ154" s="19"/>
      <c r="EA154" s="30">
        <f>SUMPRODUCT(E154:DU154,$E$5:$DU$5)/IF(SUM($E$5:$DU$5)=0,1,SUM($E$5:$DU$5))/25</f>
        <v>0</v>
      </c>
      <c r="EB154" s="44" t="str">
        <f t="shared" si="5"/>
        <v/>
      </c>
      <c r="EC154" s="42">
        <f>COUNTIF($E154:$DU154,"Отл")</f>
        <v>0</v>
      </c>
      <c r="ED154" s="41">
        <f>COUNTIF($E154:$DU154,"Хор")</f>
        <v>0</v>
      </c>
      <c r="EE154" s="41">
        <f>COUNTIF($E154:$DU154,"Удв")</f>
        <v>0</v>
      </c>
      <c r="EF154" s="46">
        <f>COUNTIF($E154:$DU154,"Зач")</f>
        <v>0</v>
      </c>
    </row>
    <row r="155" spans="1:136" hidden="1" x14ac:dyDescent="0.2">
      <c r="A155" s="23">
        <v>144</v>
      </c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8"/>
      <c r="DW155" s="22"/>
      <c r="DX155" s="22"/>
      <c r="DY155" s="29"/>
      <c r="DZ155" s="19"/>
      <c r="EA155" s="30">
        <f>SUMPRODUCT(E155:DU155,$E$5:$DU$5)/IF(SUM($E$5:$DU$5)=0,1,SUM($E$5:$DU$5))/25</f>
        <v>0</v>
      </c>
      <c r="EB155" s="44" t="str">
        <f t="shared" si="5"/>
        <v/>
      </c>
      <c r="EC155" s="42">
        <f>COUNTIF($E155:$DU155,"Отл")</f>
        <v>0</v>
      </c>
      <c r="ED155" s="41">
        <f>COUNTIF($E155:$DU155,"Хор")</f>
        <v>0</v>
      </c>
      <c r="EE155" s="41">
        <f>COUNTIF($E155:$DU155,"Удв")</f>
        <v>0</v>
      </c>
      <c r="EF155" s="46">
        <f>COUNTIF($E155:$DU155,"Зач")</f>
        <v>0</v>
      </c>
    </row>
    <row r="156" spans="1:136" hidden="1" x14ac:dyDescent="0.2">
      <c r="A156" s="23">
        <v>145</v>
      </c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8"/>
      <c r="DW156" s="22"/>
      <c r="DX156" s="22"/>
      <c r="DY156" s="29"/>
      <c r="DZ156" s="19"/>
      <c r="EA156" s="30">
        <f>SUMPRODUCT(E156:DU156,$E$5:$DU$5)/IF(SUM($E$5:$DU$5)=0,1,SUM($E$5:$DU$5))/25</f>
        <v>0</v>
      </c>
      <c r="EB156" s="44" t="str">
        <f t="shared" si="5"/>
        <v/>
      </c>
      <c r="EC156" s="42">
        <f>COUNTIF($E156:$DU156,"Отл")</f>
        <v>0</v>
      </c>
      <c r="ED156" s="41">
        <f>COUNTIF($E156:$DU156,"Хор")</f>
        <v>0</v>
      </c>
      <c r="EE156" s="41">
        <f>COUNTIF($E156:$DU156,"Удв")</f>
        <v>0</v>
      </c>
      <c r="EF156" s="46">
        <f>COUNTIF($E156:$DU156,"Зач")</f>
        <v>0</v>
      </c>
    </row>
    <row r="157" spans="1:136" hidden="1" x14ac:dyDescent="0.2">
      <c r="A157" s="23">
        <v>146</v>
      </c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8"/>
      <c r="DW157" s="22"/>
      <c r="DX157" s="22"/>
      <c r="DY157" s="29"/>
      <c r="DZ157" s="19"/>
      <c r="EA157" s="30">
        <f>SUMPRODUCT(E157:DU157,$E$5:$DU$5)/IF(SUM($E$5:$DU$5)=0,1,SUM($E$5:$DU$5))/25</f>
        <v>0</v>
      </c>
      <c r="EB157" s="44" t="str">
        <f t="shared" si="5"/>
        <v/>
      </c>
      <c r="EC157" s="42">
        <f>COUNTIF($E157:$DU157,"Отл")</f>
        <v>0</v>
      </c>
      <c r="ED157" s="41">
        <f>COUNTIF($E157:$DU157,"Хор")</f>
        <v>0</v>
      </c>
      <c r="EE157" s="41">
        <f>COUNTIF($E157:$DU157,"Удв")</f>
        <v>0</v>
      </c>
      <c r="EF157" s="46">
        <f>COUNTIF($E157:$DU157,"Зач")</f>
        <v>0</v>
      </c>
    </row>
    <row r="158" spans="1:136" hidden="1" x14ac:dyDescent="0.2">
      <c r="A158" s="23">
        <v>147</v>
      </c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8"/>
      <c r="DW158" s="22"/>
      <c r="DX158" s="22"/>
      <c r="DY158" s="29"/>
      <c r="DZ158" s="19"/>
      <c r="EA158" s="30">
        <f>SUMPRODUCT(E158:DU158,$E$5:$DU$5)/IF(SUM($E$5:$DU$5)=0,1,SUM($E$5:$DU$5))/25</f>
        <v>0</v>
      </c>
      <c r="EB158" s="44" t="str">
        <f t="shared" si="5"/>
        <v/>
      </c>
      <c r="EC158" s="42">
        <f>COUNTIF($E158:$DU158,"Отл")</f>
        <v>0</v>
      </c>
      <c r="ED158" s="41">
        <f>COUNTIF($E158:$DU158,"Хор")</f>
        <v>0</v>
      </c>
      <c r="EE158" s="41">
        <f>COUNTIF($E158:$DU158,"Удв")</f>
        <v>0</v>
      </c>
      <c r="EF158" s="46">
        <f>COUNTIF($E158:$DU158,"Зач")</f>
        <v>0</v>
      </c>
    </row>
    <row r="159" spans="1:136" hidden="1" x14ac:dyDescent="0.2">
      <c r="A159" s="23">
        <v>148</v>
      </c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31"/>
      <c r="DW159" s="22"/>
      <c r="DX159" s="22"/>
      <c r="DY159" s="29"/>
      <c r="DZ159" s="19"/>
      <c r="EA159" s="30">
        <f>SUMPRODUCT(E159:DU159,$E$5:$DU$5)/IF(SUM($E$5:$DU$5)=0,1,SUM($E$5:$DU$5))/25</f>
        <v>0</v>
      </c>
      <c r="EB159" s="44" t="str">
        <f t="shared" si="5"/>
        <v/>
      </c>
      <c r="EC159" s="42">
        <f>COUNTIF($E159:$DU159,"Отл")</f>
        <v>0</v>
      </c>
      <c r="ED159" s="41">
        <f>COUNTIF($E159:$DU159,"Хор")</f>
        <v>0</v>
      </c>
      <c r="EE159" s="41">
        <f>COUNTIF($E159:$DU159,"Удв")</f>
        <v>0</v>
      </c>
      <c r="EF159" s="46">
        <f>COUNTIF($E159:$DU159,"Зач")</f>
        <v>0</v>
      </c>
    </row>
    <row r="160" spans="1:136" ht="12" thickBot="1" x14ac:dyDescent="0.25">
      <c r="A160" s="32"/>
      <c r="B160" s="33" t="s">
        <v>35</v>
      </c>
      <c r="C160" s="34"/>
      <c r="D160" s="35"/>
      <c r="E160" s="36">
        <f>IF(SUM(E12:E159)&gt;0,AVERAGE(E12:E159),IF(7:7="Да",COUNTIF(E12:E159,"Неуд")+COUNTIF(E12:E159,"Н/я")+COUNTIF(E12:E159,"Н/з"),0))</f>
        <v>100</v>
      </c>
      <c r="F160" s="36">
        <f>IF(SUM(F12:F159)&gt;0,AVERAGE(F12:F159),IF(7:7="Да",COUNTIF(F12:F159,"Неуд")+COUNTIF(F12:F159,"Н/я")+COUNTIF(F12:F159,"Н/з"),0))</f>
        <v>100</v>
      </c>
      <c r="G160" s="36">
        <f>IF(SUM(G12:G159)&gt;0,AVERAGE(G12:G159),IF(7:7="Да",COUNTIF(G12:G159,"Неуд")+COUNTIF(G12:G159,"Н/я")+COUNTIF(G12:G159,"Н/з"),0))</f>
        <v>100</v>
      </c>
      <c r="H160" s="36">
        <f>IF(SUM(H12:H159)&gt;0,AVERAGE(H12:H159),IF(7:7="Да",COUNTIF(H12:H159,"Неуд")+COUNTIF(H12:H159,"Н/я")+COUNTIF(H12:H159,"Н/з"),0))</f>
        <v>85</v>
      </c>
      <c r="I160" s="36">
        <f>IF(SUM(I12:I159)&gt;0,AVERAGE(I12:I159),IF(7:7="Да",COUNTIF(I12:I159,"Неуд")+COUNTIF(I12:I159,"Н/я")+COUNTIF(I12:I159,"Н/з"),0))</f>
        <v>85</v>
      </c>
      <c r="J160" s="36">
        <f>IF(SUM(J12:J159)&gt;0,AVERAGE(J12:J159),IF(7:7="Да",COUNTIF(J12:J159,"Неуд")+COUNTIF(J12:J159,"Н/я")+COUNTIF(J12:J159,"Н/з"),0))</f>
        <v>74.2</v>
      </c>
      <c r="K160" s="36">
        <f>IF(SUM(K12:K159)&gt;0,AVERAGE(K12:K159),IF(7:7="Да",COUNTIF(K12:K159,"Неуд")+COUNTIF(K12:K159,"Н/я")+COUNTIF(K12:K159,"Н/з"),0))</f>
        <v>100</v>
      </c>
      <c r="L160" s="36">
        <f>IF(SUM(L12:L159)&gt;0,AVERAGE(L12:L159),IF(7:7="Да",COUNTIF(L12:L159,"Неуд")+COUNTIF(L12:L159,"Н/я")+COUNTIF(L12:L159,"Н/з"),0))</f>
        <v>92.6</v>
      </c>
      <c r="M160" s="36">
        <f>IF(SUM(M12:M159)&gt;0,AVERAGE(M12:M159),IF(7:7="Да",COUNTIF(M12:M159,"Неуд")+COUNTIF(M12:M159,"Н/я")+COUNTIF(M12:M159,"Н/з"),0))</f>
        <v>0</v>
      </c>
      <c r="N160" s="36">
        <f>IF(SUM(N12:N159)&gt;0,AVERAGE(N12:N159),IF(7:7="Да",COUNTIF(N12:N159,"Неуд")+COUNTIF(N12:N159,"Н/я")+COUNTIF(N12:N159,"Н/з"),0))</f>
        <v>0</v>
      </c>
      <c r="O160" s="36">
        <f>IF(SUM(O12:O159)&gt;0,AVERAGE(O12:O159),IF(7:7="Да",COUNTIF(O12:O159,"Неуд")+COUNTIF(O12:O159,"Н/я")+COUNTIF(O12:O159,"Н/з"),0))</f>
        <v>0</v>
      </c>
      <c r="P160" s="36">
        <f>IF(SUM(P12:P159)&gt;0,AVERAGE(P12:P159),IF(7:7="Да",COUNTIF(P12:P159,"Неуд")+COUNTIF(P12:P159,"Н/я")+COUNTIF(P12:P159,"Н/з"),0))</f>
        <v>0</v>
      </c>
      <c r="Q160" s="36">
        <f>IF(SUM(Q12:Q159)&gt;0,AVERAGE(Q12:Q159),IF(7:7="Да",COUNTIF(Q12:Q159,"Неуд")+COUNTIF(Q12:Q159,"Н/я")+COUNTIF(Q12:Q159,"Н/з"),0))</f>
        <v>0</v>
      </c>
      <c r="R160" s="36">
        <f>IF(SUM(R12:R159)&gt;0,AVERAGE(R12:R159),IF(7:7="Да",COUNTIF(R12:R159,"Неуд")+COUNTIF(R12:R159,"Н/я")+COUNTIF(R12:R159,"Н/з"),0))</f>
        <v>0</v>
      </c>
      <c r="S160" s="36">
        <f>IF(SUM(S12:S159)&gt;0,AVERAGE(S12:S159),IF(7:7="Да",COUNTIF(S12:S159,"Неуд")+COUNTIF(S12:S159,"Н/я")+COUNTIF(S12:S159,"Н/з"),0))</f>
        <v>0</v>
      </c>
      <c r="T160" s="36">
        <f>IF(SUM(T12:T159)&gt;0,AVERAGE(T12:T159),IF(7:7="Да",COUNTIF(T12:T159,"Неуд")+COUNTIF(T12:T159,"Н/я")+COUNTIF(T12:T159,"Н/з"),0))</f>
        <v>0</v>
      </c>
      <c r="U160" s="36">
        <f>IF(SUM(U12:U159)&gt;0,AVERAGE(U12:U159),IF(7:7="Да",COUNTIF(U12:U159,"Неуд")+COUNTIF(U12:U159,"Н/я")+COUNTIF(U12:U159,"Н/з"),0))</f>
        <v>0</v>
      </c>
      <c r="V160" s="36">
        <f>IF(SUM(V12:V159)&gt;0,AVERAGE(V12:V159),IF(7:7="Да",COUNTIF(V12:V159,"Неуд")+COUNTIF(V12:V159,"Н/я")+COUNTIF(V12:V159,"Н/з"),0))</f>
        <v>0</v>
      </c>
      <c r="W160" s="36">
        <f>IF(SUM(W12:W159)&gt;0,AVERAGE(W12:W159),IF(7:7="Да",COUNTIF(W12:W159,"Неуд")+COUNTIF(W12:W159,"Н/я")+COUNTIF(W12:W159,"Н/з"),0))</f>
        <v>0</v>
      </c>
      <c r="X160" s="36">
        <f>IF(SUM(X12:X159)&gt;0,AVERAGE(X12:X159),IF(7:7="Да",COUNTIF(X12:X159,"Неуд")+COUNTIF(X12:X159,"Н/я")+COUNTIF(X12:X159,"Н/з"),0))</f>
        <v>0</v>
      </c>
      <c r="Y160" s="36">
        <f>IF(SUM(Y12:Y159)&gt;0,AVERAGE(Y12:Y159),IF(7:7="Да",COUNTIF(Y12:Y159,"Неуд")+COUNTIF(Y12:Y159,"Н/я")+COUNTIF(Y12:Y159,"Н/з"),0))</f>
        <v>0</v>
      </c>
      <c r="Z160" s="36">
        <f>IF(SUM(Z12:Z159)&gt;0,AVERAGE(Z12:Z159),IF(7:7="Да",COUNTIF(Z12:Z159,"Неуд")+COUNTIF(Z12:Z159,"Н/я")+COUNTIF(Z12:Z159,"Н/з"),0))</f>
        <v>0</v>
      </c>
      <c r="AA160" s="36">
        <f>IF(SUM(AA12:AA159)&gt;0,AVERAGE(AA12:AA159),IF(7:7="Да",COUNTIF(AA12:AA159,"Неуд")+COUNTIF(AA12:AA159,"Н/я")+COUNTIF(AA12:AA159,"Н/з"),0))</f>
        <v>0</v>
      </c>
      <c r="AB160" s="36">
        <f>IF(SUM(AB12:AB159)&gt;0,AVERAGE(AB12:AB159),IF(7:7="Да",COUNTIF(AB12:AB159,"Неуд")+COUNTIF(AB12:AB159,"Н/я")+COUNTIF(AB12:AB159,"Н/з"),0))</f>
        <v>0</v>
      </c>
      <c r="AC160" s="36">
        <f>IF(SUM(AC12:AC159)&gt;0,AVERAGE(AC12:AC159),IF(7:7="Да",COUNTIF(AC12:AC159,"Неуд")+COUNTIF(AC12:AC159,"Н/я")+COUNTIF(AC12:AC159,"Н/з"),0))</f>
        <v>0</v>
      </c>
      <c r="AD160" s="36">
        <f>IF(SUM(AD12:AD159)&gt;0,AVERAGE(AD12:AD159),IF(7:7="Да",COUNTIF(AD12:AD159,"Неуд")+COUNTIF(AD12:AD159,"Н/я")+COUNTIF(AD12:AD159,"Н/з"),0))</f>
        <v>0</v>
      </c>
      <c r="AE160" s="36">
        <f>IF(SUM(AE12:AE159)&gt;0,AVERAGE(AE12:AE159),IF(7:7="Да",COUNTIF(AE12:AE159,"Неуд")+COUNTIF(AE12:AE159,"Н/я")+COUNTIF(AE12:AE159,"Н/з"),0))</f>
        <v>0</v>
      </c>
      <c r="AF160" s="36">
        <f>IF(SUM(AF12:AF159)&gt;0,AVERAGE(AF12:AF159),IF(7:7="Да",COUNTIF(AF12:AF159,"Неуд")+COUNTIF(AF12:AF159,"Н/я")+COUNTIF(AF12:AF159,"Н/з"),0))</f>
        <v>0</v>
      </c>
      <c r="AG160" s="36">
        <f>IF(SUM(AG12:AG159)&gt;0,AVERAGE(AG12:AG159),IF(7:7="Да",COUNTIF(AG12:AG159,"Неуд")+COUNTIF(AG12:AG159,"Н/я")+COUNTIF(AG12:AG159,"Н/з"),0))</f>
        <v>0</v>
      </c>
      <c r="AH160" s="36">
        <f>IF(SUM(AH12:AH159)&gt;0,AVERAGE(AH12:AH159),IF(7:7="Да",COUNTIF(AH12:AH159,"Неуд")+COUNTIF(AH12:AH159,"Н/я")+COUNTIF(AH12:AH159,"Н/з"),0))</f>
        <v>0</v>
      </c>
      <c r="AI160" s="36">
        <f>IF(SUM(AI12:AI159)&gt;0,AVERAGE(AI12:AI159),IF(7:7="Да",COUNTIF(AI12:AI159,"Неуд")+COUNTIF(AI12:AI159,"Н/я")+COUNTIF(AI12:AI159,"Н/з"),0))</f>
        <v>0</v>
      </c>
      <c r="AJ160" s="36">
        <f>IF(SUM(AJ12:AJ159)&gt;0,AVERAGE(AJ12:AJ159),IF(7:7="Да",COUNTIF(AJ12:AJ159,"Неуд")+COUNTIF(AJ12:AJ159,"Н/я")+COUNTIF(AJ12:AJ159,"Н/з"),0))</f>
        <v>0</v>
      </c>
      <c r="AK160" s="36">
        <f>IF(SUM(AK12:AK159)&gt;0,AVERAGE(AK12:AK159),IF(7:7="Да",COUNTIF(AK12:AK159,"Неуд")+COUNTIF(AK12:AK159,"Н/я")+COUNTIF(AK12:AK159,"Н/з"),0))</f>
        <v>0</v>
      </c>
      <c r="AL160" s="36">
        <f>IF(SUM(AL12:AL159)&gt;0,AVERAGE(AL12:AL159),IF(7:7="Да",COUNTIF(AL12:AL159,"Неуд")+COUNTIF(AL12:AL159,"Н/я")+COUNTIF(AL12:AL159,"Н/з"),0))</f>
        <v>0</v>
      </c>
      <c r="AM160" s="36">
        <f>IF(SUM(AM12:AM159)&gt;0,AVERAGE(AM12:AM159),IF(7:7="Да",COUNTIF(AM12:AM159,"Неуд")+COUNTIF(AM12:AM159,"Н/я")+COUNTIF(AM12:AM159,"Н/з"),0))</f>
        <v>0</v>
      </c>
      <c r="AN160" s="36">
        <f>IF(SUM(AN12:AN159)&gt;0,AVERAGE(AN12:AN159),IF(7:7="Да",COUNTIF(AN12:AN159,"Неуд")+COUNTIF(AN12:AN159,"Н/я")+COUNTIF(AN12:AN159,"Н/з"),0))</f>
        <v>0</v>
      </c>
      <c r="AO160" s="36">
        <f>IF(SUM(AO12:AO159)&gt;0,AVERAGE(AO12:AO159),IF(7:7="Да",COUNTIF(AO12:AO159,"Неуд")+COUNTIF(AO12:AO159,"Н/я")+COUNTIF(AO12:AO159,"Н/з"),0))</f>
        <v>0</v>
      </c>
      <c r="AP160" s="36">
        <f>IF(SUM(AP12:AP159)&gt;0,AVERAGE(AP12:AP159),IF(7:7="Да",COUNTIF(AP12:AP159,"Неуд")+COUNTIF(AP12:AP159,"Н/я")+COUNTIF(AP12:AP159,"Н/з"),0))</f>
        <v>0</v>
      </c>
      <c r="AQ160" s="36">
        <f>IF(SUM(AQ12:AQ159)&gt;0,AVERAGE(AQ12:AQ159),IF(7:7="Да",COUNTIF(AQ12:AQ159,"Неуд")+COUNTIF(AQ12:AQ159,"Н/я")+COUNTIF(AQ12:AQ159,"Н/з"),0))</f>
        <v>0</v>
      </c>
      <c r="AR160" s="36">
        <f>IF(SUM(AR12:AR159)&gt;0,AVERAGE(AR12:AR159),IF(7:7="Да",COUNTIF(AR12:AR159,"Неуд")+COUNTIF(AR12:AR159,"Н/я")+COUNTIF(AR12:AR159,"Н/з"),0))</f>
        <v>0</v>
      </c>
      <c r="AS160" s="36">
        <f>IF(SUM(AS12:AS159)&gt;0,AVERAGE(AS12:AS159),IF(7:7="Да",COUNTIF(AS12:AS159,"Неуд")+COUNTIF(AS12:AS159,"Н/я")+COUNTIF(AS12:AS159,"Н/з"),0))</f>
        <v>0</v>
      </c>
      <c r="AT160" s="36">
        <f>IF(SUM(AT12:AT159)&gt;0,AVERAGE(AT12:AT159),IF(7:7="Да",COUNTIF(AT12:AT159,"Неуд")+COUNTIF(AT12:AT159,"Н/я")+COUNTIF(AT12:AT159,"Н/з"),0))</f>
        <v>0</v>
      </c>
      <c r="AU160" s="36">
        <f>IF(SUM(AU12:AU159)&gt;0,AVERAGE(AU12:AU159),IF(7:7="Да",COUNTIF(AU12:AU159,"Неуд")+COUNTIF(AU12:AU159,"Н/я")+COUNTIF(AU12:AU159,"Н/з"),0))</f>
        <v>0</v>
      </c>
      <c r="AV160" s="36">
        <f>IF(SUM(AV12:AV159)&gt;0,AVERAGE(AV12:AV159),IF(7:7="Да",COUNTIF(AV12:AV159,"Неуд")+COUNTIF(AV12:AV159,"Н/я")+COUNTIF(AV12:AV159,"Н/з"),0))</f>
        <v>0</v>
      </c>
      <c r="AW160" s="36">
        <f>IF(SUM(AW12:AW159)&gt;0,AVERAGE(AW12:AW159),IF(7:7="Да",COUNTIF(AW12:AW159,"Неуд")+COUNTIF(AW12:AW159,"Н/я")+COUNTIF(AW12:AW159,"Н/з"),0))</f>
        <v>0</v>
      </c>
      <c r="AX160" s="36">
        <f>IF(SUM(AX12:AX159)&gt;0,AVERAGE(AX12:AX159),IF(7:7="Да",COUNTIF(AX12:AX159,"Неуд")+COUNTIF(AX12:AX159,"Н/я")+COUNTIF(AX12:AX159,"Н/з"),0))</f>
        <v>0</v>
      </c>
      <c r="AY160" s="36">
        <f>IF(SUM(AY12:AY159)&gt;0,AVERAGE(AY12:AY159),IF(7:7="Да",COUNTIF(AY12:AY159,"Неуд")+COUNTIF(AY12:AY159,"Н/я")+COUNTIF(AY12:AY159,"Н/з"),0))</f>
        <v>0</v>
      </c>
      <c r="AZ160" s="36">
        <f>IF(SUM(AZ12:AZ159)&gt;0,AVERAGE(AZ12:AZ159),IF(7:7="Да",COUNTIF(AZ12:AZ159,"Неуд")+COUNTIF(AZ12:AZ159,"Н/я")+COUNTIF(AZ12:AZ159,"Н/з"),0))</f>
        <v>0</v>
      </c>
      <c r="BA160" s="36">
        <f>IF(SUM(BA12:BA159)&gt;0,AVERAGE(BA12:BA159),IF(7:7="Да",COUNTIF(BA12:BA159,"Неуд")+COUNTIF(BA12:BA159,"Н/я")+COUNTIF(BA12:BA159,"Н/з"),0))</f>
        <v>0</v>
      </c>
      <c r="BB160" s="36">
        <f>IF(SUM(BB12:BB159)&gt;0,AVERAGE(BB12:BB159),IF(7:7="Да",COUNTIF(BB12:BB159,"Неуд")+COUNTIF(BB12:BB159,"Н/я")+COUNTIF(BB12:BB159,"Н/з"),0))</f>
        <v>0</v>
      </c>
      <c r="BC160" s="36">
        <f>IF(SUM(BC12:BC159)&gt;0,AVERAGE(BC12:BC159),IF(7:7="Да",COUNTIF(BC12:BC159,"Неуд")+COUNTIF(BC12:BC159,"Н/я")+COUNTIF(BC12:BC159,"Н/з"),0))</f>
        <v>0</v>
      </c>
      <c r="BD160" s="36">
        <f>IF(SUM(BD12:BD159)&gt;0,AVERAGE(BD12:BD159),IF(7:7="Да",COUNTIF(BD12:BD159,"Неуд")+COUNTIF(BD12:BD159,"Н/я")+COUNTIF(BD12:BD159,"Н/з"),0))</f>
        <v>0</v>
      </c>
      <c r="BE160" s="36">
        <f>IF(SUM(BE12:BE159)&gt;0,AVERAGE(BE12:BE159),IF(7:7="Да",COUNTIF(BE12:BE159,"Неуд")+COUNTIF(BE12:BE159,"Н/я")+COUNTIF(BE12:BE159,"Н/з"),0))</f>
        <v>0</v>
      </c>
      <c r="BF160" s="36">
        <f>IF(SUM(BF12:BF159)&gt;0,AVERAGE(BF12:BF159),IF(7:7="Да",COUNTIF(BF12:BF159,"Неуд")+COUNTIF(BF12:BF159,"Н/я")+COUNTIF(BF12:BF159,"Н/з"),0))</f>
        <v>0</v>
      </c>
      <c r="BG160" s="36">
        <f>IF(SUM(BG12:BG159)&gt;0,AVERAGE(BG12:BG159),IF(7:7="Да",COUNTIF(BG12:BG159,"Неуд")+COUNTIF(BG12:BG159,"Н/я")+COUNTIF(BG12:BG159,"Н/з"),0))</f>
        <v>0</v>
      </c>
      <c r="BH160" s="36">
        <f>IF(SUM(BH12:BH159)&gt;0,AVERAGE(BH12:BH159),IF(7:7="Да",COUNTIF(BH12:BH159,"Неуд")+COUNTIF(BH12:BH159,"Н/я")+COUNTIF(BH12:BH159,"Н/з"),0))</f>
        <v>0</v>
      </c>
      <c r="BI160" s="36">
        <f>IF(SUM(BI12:BI159)&gt;0,AVERAGE(BI12:BI159),IF(7:7="Да",COUNTIF(BI12:BI159,"Неуд")+COUNTIF(BI12:BI159,"Н/я")+COUNTIF(BI12:BI159,"Н/з"),0))</f>
        <v>0</v>
      </c>
      <c r="BJ160" s="36">
        <f>IF(SUM(BJ12:BJ159)&gt;0,AVERAGE(BJ12:BJ159),IF(7:7="Да",COUNTIF(BJ12:BJ159,"Неуд")+COUNTIF(BJ12:BJ159,"Н/я")+COUNTIF(BJ12:BJ159,"Н/з"),0))</f>
        <v>0</v>
      </c>
      <c r="BK160" s="36">
        <f>IF(SUM(BK12:BK159)&gt;0,AVERAGE(BK12:BK159),IF(7:7="Да",COUNTIF(BK12:BK159,"Неуд")+COUNTIF(BK12:BK159,"Н/я")+COUNTIF(BK12:BK159,"Н/з"),0))</f>
        <v>0</v>
      </c>
      <c r="BL160" s="36">
        <f>IF(SUM(BL12:BL159)&gt;0,AVERAGE(BL12:BL159),IF(7:7="Да",COUNTIF(BL12:BL159,"Неуд")+COUNTIF(BL12:BL159,"Н/я")+COUNTIF(BL12:BL159,"Н/з"),0))</f>
        <v>0</v>
      </c>
      <c r="BM160" s="36">
        <f>IF(SUM(BM12:BM159)&gt;0,AVERAGE(BM12:BM159),IF(7:7="Да",COUNTIF(BM12:BM159,"Неуд")+COUNTIF(BM12:BM159,"Н/я")+COUNTIF(BM12:BM159,"Н/з"),0))</f>
        <v>0</v>
      </c>
      <c r="BN160" s="36">
        <f>IF(SUM(BN12:BN159)&gt;0,AVERAGE(BN12:BN159),IF(7:7="Да",COUNTIF(BN12:BN159,"Неуд")+COUNTIF(BN12:BN159,"Н/я")+COUNTIF(BN12:BN159,"Н/з"),0))</f>
        <v>0</v>
      </c>
      <c r="BO160" s="36">
        <f>IF(SUM(BO12:BO159)&gt;0,AVERAGE(BO12:BO159),IF(7:7="Да",COUNTIF(BO12:BO159,"Неуд")+COUNTIF(BO12:BO159,"Н/я")+COUNTIF(BO12:BO159,"Н/з"),0))</f>
        <v>0</v>
      </c>
      <c r="BP160" s="36">
        <f>IF(SUM(BP12:BP159)&gt;0,AVERAGE(BP12:BP159),IF(7:7="Да",COUNTIF(BP12:BP159,"Неуд")+COUNTIF(BP12:BP159,"Н/я")+COUNTIF(BP12:BP159,"Н/з"),0))</f>
        <v>0</v>
      </c>
      <c r="BQ160" s="36">
        <f>IF(SUM(BQ12:BQ159)&gt;0,AVERAGE(BQ12:BQ159),IF(7:7="Да",COUNTIF(BQ12:BQ159,"Неуд")+COUNTIF(BQ12:BQ159,"Н/я")+COUNTIF(BQ12:BQ159,"Н/з"),0))</f>
        <v>0</v>
      </c>
      <c r="BR160" s="36">
        <f>IF(SUM(BR12:BR159)&gt;0,AVERAGE(BR12:BR159),IF(7:7="Да",COUNTIF(BR12:BR159,"Неуд")+COUNTIF(BR12:BR159,"Н/я")+COUNTIF(BR12:BR159,"Н/з"),0))</f>
        <v>0</v>
      </c>
      <c r="BS160" s="36">
        <f>IF(SUM(BS12:BS159)&gt;0,AVERAGE(BS12:BS159),IF(7:7="Да",COUNTIF(BS12:BS159,"Неуд")+COUNTIF(BS12:BS159,"Н/я")+COUNTIF(BS12:BS159,"Н/з"),0))</f>
        <v>0</v>
      </c>
      <c r="BT160" s="36">
        <f>IF(SUM(BT12:BT159)&gt;0,AVERAGE(BT12:BT159),IF(7:7="Да",COUNTIF(BT12:BT159,"Неуд")+COUNTIF(BT12:BT159,"Н/я")+COUNTIF(BT12:BT159,"Н/з"),0))</f>
        <v>0</v>
      </c>
      <c r="BU160" s="36">
        <f>IF(SUM(BU12:BU159)&gt;0,AVERAGE(BU12:BU159),IF(7:7="Да",COUNTIF(BU12:BU159,"Неуд")+COUNTIF(BU12:BU159,"Н/я")+COUNTIF(BU12:BU159,"Н/з"),0))</f>
        <v>0</v>
      </c>
      <c r="BV160" s="36">
        <f>IF(SUM(BV12:BV159)&gt;0,AVERAGE(BV12:BV159),IF(7:7="Да",COUNTIF(BV12:BV159,"Неуд")+COUNTIF(BV12:BV159,"Н/я")+COUNTIF(BV12:BV159,"Н/з"),0))</f>
        <v>0</v>
      </c>
      <c r="BW160" s="36">
        <f>IF(SUM(BW12:BW159)&gt;0,AVERAGE(BW12:BW159),IF(7:7="Да",COUNTIF(BW12:BW159,"Неуд")+COUNTIF(BW12:BW159,"Н/я")+COUNTIF(BW12:BW159,"Н/з"),0))</f>
        <v>0</v>
      </c>
      <c r="BX160" s="36">
        <f>IF(SUM(BX12:BX159)&gt;0,AVERAGE(BX12:BX159),IF(7:7="Да",COUNTIF(BX12:BX159,"Неуд")+COUNTIF(BX12:BX159,"Н/я")+COUNTIF(BX12:BX159,"Н/з"),0))</f>
        <v>0</v>
      </c>
      <c r="BY160" s="36">
        <f>IF(SUM(BY12:BY159)&gt;0,AVERAGE(BY12:BY159),IF(7:7="Да",COUNTIF(BY12:BY159,"Неуд")+COUNTIF(BY12:BY159,"Н/я")+COUNTIF(BY12:BY159,"Н/з"),0))</f>
        <v>0</v>
      </c>
      <c r="BZ160" s="36">
        <f>IF(SUM(BZ12:BZ159)&gt;0,AVERAGE(BZ12:BZ159),IF(7:7="Да",COUNTIF(BZ12:BZ159,"Неуд")+COUNTIF(BZ12:BZ159,"Н/я")+COUNTIF(BZ12:BZ159,"Н/з"),0))</f>
        <v>0</v>
      </c>
      <c r="CA160" s="36">
        <f>IF(SUM(CA12:CA159)&gt;0,AVERAGE(CA12:CA159),IF(7:7="Да",COUNTIF(CA12:CA159,"Неуд")+COUNTIF(CA12:CA159,"Н/я")+COUNTIF(CA12:CA159,"Н/з"),0))</f>
        <v>0</v>
      </c>
      <c r="CB160" s="36">
        <f>IF(SUM(CB12:CB159)&gt;0,AVERAGE(CB12:CB159),IF(7:7="Да",COUNTIF(CB12:CB159,"Неуд")+COUNTIF(CB12:CB159,"Н/я")+COUNTIF(CB12:CB159,"Н/з"),0))</f>
        <v>0</v>
      </c>
      <c r="CC160" s="36">
        <f>IF(SUM(CC12:CC159)&gt;0,AVERAGE(CC12:CC159),IF(7:7="Да",COUNTIF(CC12:CC159,"Неуд")+COUNTIF(CC12:CC159,"Н/я")+COUNTIF(CC12:CC159,"Н/з"),0))</f>
        <v>0</v>
      </c>
      <c r="CD160" s="36">
        <f>IF(SUM(CD12:CD159)&gt;0,AVERAGE(CD12:CD159),IF(7:7="Да",COUNTIF(CD12:CD159,"Неуд")+COUNTIF(CD12:CD159,"Н/я")+COUNTIF(CD12:CD159,"Н/з"),0))</f>
        <v>0</v>
      </c>
      <c r="CE160" s="36">
        <f>IF(SUM(CE12:CE159)&gt;0,AVERAGE(CE12:CE159),IF(7:7="Да",COUNTIF(CE12:CE159,"Неуд")+COUNTIF(CE12:CE159,"Н/я")+COUNTIF(CE12:CE159,"Н/з"),0))</f>
        <v>0</v>
      </c>
      <c r="CF160" s="36">
        <f>IF(SUM(CF12:CF159)&gt;0,AVERAGE(CF12:CF159),IF(7:7="Да",COUNTIF(CF12:CF159,"Неуд")+COUNTIF(CF12:CF159,"Н/я")+COUNTIF(CF12:CF159,"Н/з"),0))</f>
        <v>0</v>
      </c>
      <c r="CG160" s="36">
        <f>IF(SUM(CG12:CG159)&gt;0,AVERAGE(CG12:CG159),IF(7:7="Да",COUNTIF(CG12:CG159,"Неуд")+COUNTIF(CG12:CG159,"Н/я")+COUNTIF(CG12:CG159,"Н/з"),0))</f>
        <v>0</v>
      </c>
      <c r="CH160" s="36">
        <f>IF(SUM(CH12:CH159)&gt;0,AVERAGE(CH12:CH159),IF(7:7="Да",COUNTIF(CH12:CH159,"Неуд")+COUNTIF(CH12:CH159,"Н/я")+COUNTIF(CH12:CH159,"Н/з"),0))</f>
        <v>0</v>
      </c>
      <c r="CI160" s="36">
        <f>IF(SUM(CI12:CI159)&gt;0,AVERAGE(CI12:CI159),IF(7:7="Да",COUNTIF(CI12:CI159,"Неуд")+COUNTIF(CI12:CI159,"Н/я")+COUNTIF(CI12:CI159,"Н/з"),0))</f>
        <v>0</v>
      </c>
      <c r="CJ160" s="36">
        <f>IF(SUM(CJ12:CJ159)&gt;0,AVERAGE(CJ12:CJ159),IF(7:7="Да",COUNTIF(CJ12:CJ159,"Неуд")+COUNTIF(CJ12:CJ159,"Н/я")+COUNTIF(CJ12:CJ159,"Н/з"),0))</f>
        <v>0</v>
      </c>
      <c r="CK160" s="36">
        <f>IF(SUM(CK12:CK159)&gt;0,AVERAGE(CK12:CK159),IF(7:7="Да",COUNTIF(CK12:CK159,"Неуд")+COUNTIF(CK12:CK159,"Н/я")+COUNTIF(CK12:CK159,"Н/з"),0))</f>
        <v>0</v>
      </c>
      <c r="CL160" s="36">
        <f>IF(SUM(CL12:CL159)&gt;0,AVERAGE(CL12:CL159),IF(7:7="Да",COUNTIF(CL12:CL159,"Неуд")+COUNTIF(CL12:CL159,"Н/я")+COUNTIF(CL12:CL159,"Н/з"),0))</f>
        <v>0</v>
      </c>
      <c r="CM160" s="36">
        <f>IF(SUM(CM12:CM159)&gt;0,AVERAGE(CM12:CM159),IF(7:7="Да",COUNTIF(CM12:CM159,"Неуд")+COUNTIF(CM12:CM159,"Н/я")+COUNTIF(CM12:CM159,"Н/з"),0))</f>
        <v>0</v>
      </c>
      <c r="CN160" s="36">
        <f>IF(SUM(CN12:CN159)&gt;0,AVERAGE(CN12:CN159),IF(7:7="Да",COUNTIF(CN12:CN159,"Неуд")+COUNTIF(CN12:CN159,"Н/я")+COUNTIF(CN12:CN159,"Н/з"),0))</f>
        <v>0</v>
      </c>
      <c r="CO160" s="36">
        <f>IF(SUM(CO12:CO159)&gt;0,AVERAGE(CO12:CO159),IF(7:7="Да",COUNTIF(CO12:CO159,"Неуд")+COUNTIF(CO12:CO159,"Н/я")+COUNTIF(CO12:CO159,"Н/з"),0))</f>
        <v>0</v>
      </c>
      <c r="CP160" s="36">
        <f>IF(SUM(CP12:CP159)&gt;0,AVERAGE(CP12:CP159),IF(7:7="Да",COUNTIF(CP12:CP159,"Неуд")+COUNTIF(CP12:CP159,"Н/я")+COUNTIF(CP12:CP159,"Н/з"),0))</f>
        <v>0</v>
      </c>
      <c r="CQ160" s="36">
        <f>IF(SUM(CQ12:CQ159)&gt;0,AVERAGE(CQ12:CQ159),IF(7:7="Да",COUNTIF(CQ12:CQ159,"Неуд")+COUNTIF(CQ12:CQ159,"Н/я")+COUNTIF(CQ12:CQ159,"Н/з"),0))</f>
        <v>0</v>
      </c>
      <c r="CR160" s="36">
        <f>IF(SUM(CR12:CR159)&gt;0,AVERAGE(CR12:CR159),IF(7:7="Да",COUNTIF(CR12:CR159,"Неуд")+COUNTIF(CR12:CR159,"Н/я")+COUNTIF(CR12:CR159,"Н/з"),0))</f>
        <v>0</v>
      </c>
      <c r="CS160" s="36">
        <f>IF(SUM(CS12:CS159)&gt;0,AVERAGE(CS12:CS159),IF(7:7="Да",COUNTIF(CS12:CS159,"Неуд")+COUNTIF(CS12:CS159,"Н/я")+COUNTIF(CS12:CS159,"Н/з"),0))</f>
        <v>0</v>
      </c>
      <c r="CT160" s="36">
        <f>IF(SUM(CT12:CT159)&gt;0,AVERAGE(CT12:CT159),IF(7:7="Да",COUNTIF(CT12:CT159,"Неуд")+COUNTIF(CT12:CT159,"Н/я")+COUNTIF(CT12:CT159,"Н/з"),0))</f>
        <v>0</v>
      </c>
      <c r="CU160" s="36">
        <f>IF(SUM(CU12:CU159)&gt;0,AVERAGE(CU12:CU159),IF(7:7="Да",COUNTIF(CU12:CU159,"Неуд")+COUNTIF(CU12:CU159,"Н/я")+COUNTIF(CU12:CU159,"Н/з"),0))</f>
        <v>0</v>
      </c>
      <c r="CV160" s="36">
        <f>IF(SUM(CV12:CV159)&gt;0,AVERAGE(CV12:CV159),IF(7:7="Да",COUNTIF(CV12:CV159,"Неуд")+COUNTIF(CV12:CV159,"Н/я")+COUNTIF(CV12:CV159,"Н/з"),0))</f>
        <v>0</v>
      </c>
      <c r="CW160" s="36">
        <f>IF(SUM(CW12:CW159)&gt;0,AVERAGE(CW12:CW159),IF(7:7="Да",COUNTIF(CW12:CW159,"Неуд")+COUNTIF(CW12:CW159,"Н/я")+COUNTIF(CW12:CW159,"Н/з"),0))</f>
        <v>0</v>
      </c>
      <c r="CX160" s="36">
        <f>IF(SUM(CX12:CX159)&gt;0,AVERAGE(CX12:CX159),IF(7:7="Да",COUNTIF(CX12:CX159,"Неуд")+COUNTIF(CX12:CX159,"Н/я")+COUNTIF(CX12:CX159,"Н/з"),0))</f>
        <v>0</v>
      </c>
      <c r="CY160" s="36">
        <f>IF(SUM(CY12:CY159)&gt;0,AVERAGE(CY12:CY159),IF(7:7="Да",COUNTIF(CY12:CY159,"Неуд")+COUNTIF(CY12:CY159,"Н/я")+COUNTIF(CY12:CY159,"Н/з"),0))</f>
        <v>0</v>
      </c>
      <c r="CZ160" s="36">
        <f>IF(SUM(CZ12:CZ159)&gt;0,AVERAGE(CZ12:CZ159),IF(7:7="Да",COUNTIF(CZ12:CZ159,"Неуд")+COUNTIF(CZ12:CZ159,"Н/я")+COUNTIF(CZ12:CZ159,"Н/з"),0))</f>
        <v>0</v>
      </c>
      <c r="DA160" s="36">
        <f>IF(SUM(DA12:DA159)&gt;0,AVERAGE(DA12:DA159),IF(7:7="Да",COUNTIF(DA12:DA159,"Неуд")+COUNTIF(DA12:DA159,"Н/я")+COUNTIF(DA12:DA159,"Н/з"),0))</f>
        <v>0</v>
      </c>
      <c r="DB160" s="36">
        <f>IF(SUM(DB12:DB159)&gt;0,AVERAGE(DB12:DB159),IF(7:7="Да",COUNTIF(DB12:DB159,"Неуд")+COUNTIF(DB12:DB159,"Н/я")+COUNTIF(DB12:DB159,"Н/з"),0))</f>
        <v>0</v>
      </c>
      <c r="DC160" s="36">
        <f>IF(SUM(DC12:DC159)&gt;0,AVERAGE(DC12:DC159),IF(7:7="Да",COUNTIF(DC12:DC159,"Неуд")+COUNTIF(DC12:DC159,"Н/я")+COUNTIF(DC12:DC159,"Н/з"),0))</f>
        <v>0</v>
      </c>
      <c r="DD160" s="36">
        <f>IF(SUM(DD12:DD159)&gt;0,AVERAGE(DD12:DD159),IF(7:7="Да",COUNTIF(DD12:DD159,"Неуд")+COUNTIF(DD12:DD159,"Н/я")+COUNTIF(DD12:DD159,"Н/з"),0))</f>
        <v>0</v>
      </c>
      <c r="DE160" s="36">
        <f>IF(SUM(DE12:DE159)&gt;0,AVERAGE(DE12:DE159),IF(7:7="Да",COUNTIF(DE12:DE159,"Неуд")+COUNTIF(DE12:DE159,"Н/я")+COUNTIF(DE12:DE159,"Н/з"),0))</f>
        <v>0</v>
      </c>
      <c r="DF160" s="36">
        <f>IF(SUM(DF12:DF159)&gt;0,AVERAGE(DF12:DF159),IF(7:7="Да",COUNTIF(DF12:DF159,"Неуд")+COUNTIF(DF12:DF159,"Н/я")+COUNTIF(DF12:DF159,"Н/з"),0))</f>
        <v>0</v>
      </c>
      <c r="DG160" s="36">
        <f>IF(SUM(DG12:DG159)&gt;0,AVERAGE(DG12:DG159),IF(7:7="Да",COUNTIF(DG12:DG159,"Неуд")+COUNTIF(DG12:DG159,"Н/я")+COUNTIF(DG12:DG159,"Н/з"),0))</f>
        <v>0</v>
      </c>
      <c r="DH160" s="36">
        <f>IF(SUM(DH12:DH159)&gt;0,AVERAGE(DH12:DH159),IF(7:7="Да",COUNTIF(DH12:DH159,"Неуд")+COUNTIF(DH12:DH159,"Н/я")+COUNTIF(DH12:DH159,"Н/з"),0))</f>
        <v>0</v>
      </c>
      <c r="DI160" s="36">
        <f>IF(SUM(DI12:DI159)&gt;0,AVERAGE(DI12:DI159),IF(7:7="Да",COUNTIF(DI12:DI159,"Неуд")+COUNTIF(DI12:DI159,"Н/я")+COUNTIF(DI12:DI159,"Н/з"),0))</f>
        <v>0</v>
      </c>
      <c r="DJ160" s="36">
        <f>IF(SUM(DJ12:DJ159)&gt;0,AVERAGE(DJ12:DJ159),IF(7:7="Да",COUNTIF(DJ12:DJ159,"Неуд")+COUNTIF(DJ12:DJ159,"Н/я")+COUNTIF(DJ12:DJ159,"Н/з"),0))</f>
        <v>0</v>
      </c>
      <c r="DK160" s="36">
        <f>IF(SUM(DK12:DK159)&gt;0,AVERAGE(DK12:DK159),IF(7:7="Да",COUNTIF(DK12:DK159,"Неуд")+COUNTIF(DK12:DK159,"Н/я")+COUNTIF(DK12:DK159,"Н/з"),0))</f>
        <v>0</v>
      </c>
      <c r="DL160" s="36">
        <f>IF(SUM(DL12:DL159)&gt;0,AVERAGE(DL12:DL159),IF(7:7="Да",COUNTIF(DL12:DL159,"Неуд")+COUNTIF(DL12:DL159,"Н/я")+COUNTIF(DL12:DL159,"Н/з"),0))</f>
        <v>0</v>
      </c>
      <c r="DM160" s="36">
        <f>IF(SUM(DM12:DM159)&gt;0,AVERAGE(DM12:DM159),IF(7:7="Да",COUNTIF(DM12:DM159,"Неуд")+COUNTIF(DM12:DM159,"Н/я")+COUNTIF(DM12:DM159,"Н/з"),0))</f>
        <v>0</v>
      </c>
      <c r="DN160" s="36">
        <f>IF(SUM(DN12:DN159)&gt;0,AVERAGE(DN12:DN159),IF(7:7="Да",COUNTIF(DN12:DN159,"Неуд")+COUNTIF(DN12:DN159,"Н/я")+COUNTIF(DN12:DN159,"Н/з"),0))</f>
        <v>0</v>
      </c>
      <c r="DO160" s="36">
        <f>IF(SUM(DO12:DO159)&gt;0,AVERAGE(DO12:DO159),IF(7:7="Да",COUNTIF(DO12:DO159,"Неуд")+COUNTIF(DO12:DO159,"Н/я")+COUNTIF(DO12:DO159,"Н/з"),0))</f>
        <v>0</v>
      </c>
      <c r="DP160" s="36">
        <f>IF(SUM(DP12:DP159)&gt;0,AVERAGE(DP12:DP159),IF(7:7="Да",COUNTIF(DP12:DP159,"Неуд")+COUNTIF(DP12:DP159,"Н/я")+COUNTIF(DP12:DP159,"Н/з"),0))</f>
        <v>0</v>
      </c>
      <c r="DQ160" s="36">
        <f>IF(SUM(DQ12:DQ159)&gt;0,AVERAGE(DQ12:DQ159),IF(7:7="Да",COUNTIF(DQ12:DQ159,"Неуд")+COUNTIF(DQ12:DQ159,"Н/я")+COUNTIF(DQ12:DQ159,"Н/з"),0))</f>
        <v>0</v>
      </c>
      <c r="DR160" s="36">
        <f>IF(SUM(DR12:DR159)&gt;0,AVERAGE(DR12:DR159),IF(7:7="Да",COUNTIF(DR12:DR159,"Неуд")+COUNTIF(DR12:DR159,"Н/я")+COUNTIF(DR12:DR159,"Н/з"),0))</f>
        <v>0</v>
      </c>
      <c r="DS160" s="36">
        <f>IF(SUM(DS12:DS159)&gt;0,AVERAGE(DS12:DS159),IF(7:7="Да",COUNTIF(DS12:DS159,"Неуд")+COUNTIF(DS12:DS159,"Н/я")+COUNTIF(DS12:DS159,"Н/з"),0))</f>
        <v>0</v>
      </c>
      <c r="DT160" s="36">
        <f>IF(SUM(DT12:DT159)&gt;0,AVERAGE(DT12:DT159),IF(7:7="Да",COUNTIF(DT12:DT159,"Неуд")+COUNTIF(DT12:DT159,"Н/я")+COUNTIF(DT12:DT159,"Н/з"),0))</f>
        <v>0</v>
      </c>
      <c r="DU160" s="36">
        <f>IF(SUM(DU12:DU159)&gt;0,AVERAGE(DU12:DU159),IF(7:7="Да",COUNTIF(DU12:DU159,"Неуд")+COUNTIF(DU12:DU159,"Н/я")+COUNTIF(DU12:DU159,"Н/з"),0))</f>
        <v>0</v>
      </c>
      <c r="DV160" s="37">
        <f>SUM(DV12:DV159)</f>
        <v>0</v>
      </c>
      <c r="DW160" s="38"/>
      <c r="DX160" s="38"/>
      <c r="DY160" s="38"/>
      <c r="DZ160" s="39"/>
      <c r="EA160" s="30">
        <f>AVERAGE(EA12:EA159)</f>
        <v>0.11818918918918919</v>
      </c>
      <c r="EB160" s="45"/>
    </row>
  </sheetData>
  <mergeCells count="12">
    <mergeCell ref="B6:D6"/>
    <mergeCell ref="B9:D9"/>
    <mergeCell ref="B8:D8"/>
    <mergeCell ref="C4:D4"/>
    <mergeCell ref="C3:D3"/>
    <mergeCell ref="B7:D7"/>
    <mergeCell ref="E10:L10"/>
    <mergeCell ref="J11:L11"/>
    <mergeCell ref="E11:G11"/>
    <mergeCell ref="H11:I11"/>
    <mergeCell ref="B11:D11"/>
    <mergeCell ref="B10:D10"/>
  </mergeCells>
  <phoneticPr fontId="0" type="noConversion"/>
  <conditionalFormatting sqref="E12:DU159">
    <cfRule type="expression" dxfId="16" priority="5" stopIfTrue="1">
      <formula>AND(E$7="Да",E12="Н/з")</formula>
    </cfRule>
    <cfRule type="expression" dxfId="15" priority="6" stopIfTrue="1">
      <formula>AND(E$7="Да",E12="Неуд")</formula>
    </cfRule>
    <cfRule type="expression" dxfId="14" priority="7" stopIfTrue="1">
      <formula>AND(E$7="Да",E12="Н/я")</formula>
    </cfRule>
  </conditionalFormatting>
  <conditionalFormatting sqref="DZ12:DZ159">
    <cfRule type="expression" dxfId="13" priority="11" stopIfTrue="1">
      <formula>AND(DATEVALUE(DZ12)&gt;ДатаСессии,OR(DY12="",DATEVALUE(DY12)&lt;NOW()))</formula>
    </cfRule>
  </conditionalFormatting>
  <conditionalFormatting sqref="EB12:EB159">
    <cfRule type="expression" dxfId="12" priority="16" stopIfTrue="1">
      <formula>AND(DATEVALUE(EB12)&gt;ДатаСессии,OR(DX12="",DATEVALUE(DX12)&lt;NOW()))</formula>
    </cfRule>
  </conditionalFormatting>
  <conditionalFormatting sqref="DW12:DW159">
    <cfRule type="cellIs" dxfId="11" priority="8" stopIfTrue="1" operator="equal">
      <formula>"Неусп"</formula>
    </cfRule>
    <cfRule type="cellIs" dxfId="10" priority="9" stopIfTrue="1" operator="equal">
      <formula>"Хор"</formula>
    </cfRule>
    <cfRule type="cellIs" dxfId="9" priority="10" stopIfTrue="1" operator="equal">
      <formula>"Отл"</formula>
    </cfRule>
  </conditionalFormatting>
  <conditionalFormatting sqref="E12:L16">
    <cfRule type="cellIs" dxfId="0" priority="1" operator="lessThan">
      <formula>40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8" orientation="landscape" blackAndWhite="1" r:id="rId1"/>
  <headerFooter alignWithMargins="0">
    <oddHeader>&amp;C&amp;"Arial Cyr,полужирный"&amp;12Сводная ведомость успеваемости студентов группы в семестре</oddHeader>
    <oddFooter>&amp;L&amp;D   &amp;T&amp;CСтраница &amp;P из &amp;N&amp;RMMIS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Сводная</vt:lpstr>
      <vt:lpstr>Сводная!Print_Area</vt:lpstr>
      <vt:lpstr>Группа</vt:lpstr>
      <vt:lpstr>ДатаСессии</vt:lpstr>
      <vt:lpstr>ДисциплинаНачало</vt:lpstr>
      <vt:lpstr>ДисциплинаПреподаватель</vt:lpstr>
      <vt:lpstr>ДисциплиныКонец</vt:lpstr>
      <vt:lpstr>ДиффенцированныйЗачет</vt:lpstr>
      <vt:lpstr>ЗакрытаТекст</vt:lpstr>
      <vt:lpstr>ЗЕТ</vt:lpstr>
      <vt:lpstr>Курс</vt:lpstr>
      <vt:lpstr>Сессия</vt:lpstr>
      <vt:lpstr>СтрокаВид</vt:lpstr>
      <vt:lpstr>СтрокаЗакрыта</vt:lpstr>
      <vt:lpstr>СтрокаСессия</vt:lpstr>
      <vt:lpstr>Титул</vt:lpstr>
      <vt:lpstr>УчебныйГод</vt:lpstr>
      <vt:lpstr>Факультет</vt:lpstr>
      <vt:lpstr>ФИОКонец</vt:lpstr>
      <vt:lpstr>ФИОНачало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Асрян Диана</cp:lastModifiedBy>
  <cp:lastPrinted>2007-02-26T11:17:15Z</cp:lastPrinted>
  <dcterms:created xsi:type="dcterms:W3CDTF">2007-02-22T21:35:22Z</dcterms:created>
  <dcterms:modified xsi:type="dcterms:W3CDTF">2025-07-03T10:00:52Z</dcterms:modified>
</cp:coreProperties>
</file>